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терапевты" sheetId="2" r:id="rId1"/>
    <sheet name="кардиолог" sheetId="4" r:id="rId2"/>
    <sheet name="инфекционист" sheetId="5" r:id="rId3"/>
    <sheet name="эндокринолог" sheetId="6" r:id="rId4"/>
    <sheet name="невролог" sheetId="7" r:id="rId5"/>
    <sheet name="хирург" sheetId="8" r:id="rId6"/>
    <sheet name="уролог" sheetId="9" r:id="rId7"/>
    <sheet name="травматолог - ортопед" sheetId="10" r:id="rId8"/>
    <sheet name="офтальмолог" sheetId="11" r:id="rId9"/>
    <sheet name="оториноларинголог" sheetId="12" r:id="rId10"/>
    <sheet name="стоматолог" sheetId="13" r:id="rId11"/>
    <sheet name="дерматовенеролог" sheetId="14" r:id="rId12"/>
    <sheet name="акушер-гинеколог" sheetId="15" r:id="rId13"/>
    <sheet name="онколог" sheetId="16" r:id="rId14"/>
    <sheet name="% осмотренных" sheetId="17" r:id="rId15"/>
    <sheet name="количество с ДН" sheetId="18" r:id="rId16"/>
  </sheets>
  <definedNames>
    <definedName name="_xlnm._FilterDatabase" localSheetId="14" hidden="1">'% осмотренных'!$B$3:$F$167</definedName>
  </definedNames>
  <calcPr calcId="125725"/>
</workbook>
</file>

<file path=xl/calcChain.xml><?xml version="1.0" encoding="utf-8"?>
<calcChain xmlns="http://schemas.openxmlformats.org/spreadsheetml/2006/main">
  <c r="D18" i="18"/>
  <c r="C18"/>
  <c r="E17"/>
  <c r="E16"/>
  <c r="E15"/>
  <c r="E14"/>
  <c r="E13"/>
  <c r="E12"/>
  <c r="E11"/>
  <c r="E10"/>
  <c r="E9"/>
  <c r="E7"/>
  <c r="E6"/>
  <c r="E5"/>
  <c r="E4"/>
  <c r="F166" i="17"/>
  <c r="F163"/>
  <c r="D167"/>
  <c r="E167"/>
  <c r="F114"/>
  <c r="F102"/>
  <c r="F123"/>
  <c r="F120"/>
  <c r="F137"/>
  <c r="F107"/>
  <c r="F147"/>
  <c r="F86"/>
  <c r="F88"/>
  <c r="F89"/>
  <c r="F154"/>
  <c r="F57"/>
  <c r="F5"/>
  <c r="F6"/>
  <c r="F8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40"/>
  <c r="F41"/>
  <c r="F42"/>
  <c r="F43"/>
  <c r="F44"/>
  <c r="F45"/>
  <c r="F46"/>
  <c r="F47"/>
  <c r="F48"/>
  <c r="F49"/>
  <c r="F50"/>
  <c r="F51"/>
  <c r="F52"/>
  <c r="F53"/>
  <c r="F54"/>
  <c r="F55"/>
  <c r="F58"/>
  <c r="F59"/>
  <c r="F60"/>
  <c r="F61"/>
  <c r="F64"/>
  <c r="F65"/>
  <c r="F66"/>
  <c r="F68"/>
  <c r="F70"/>
  <c r="F73"/>
  <c r="F75"/>
  <c r="F77"/>
  <c r="F78"/>
  <c r="F79"/>
  <c r="F81"/>
  <c r="F82"/>
  <c r="F83"/>
  <c r="F84"/>
  <c r="F87"/>
  <c r="F90"/>
  <c r="F91"/>
  <c r="F94"/>
  <c r="F95"/>
  <c r="F96"/>
  <c r="F97"/>
  <c r="F98"/>
  <c r="F99"/>
  <c r="F101"/>
  <c r="F105"/>
  <c r="F108"/>
  <c r="F109"/>
  <c r="F112"/>
  <c r="F117"/>
  <c r="F121"/>
  <c r="F122"/>
  <c r="F125"/>
  <c r="F128"/>
  <c r="F129"/>
  <c r="F135"/>
  <c r="F136"/>
  <c r="F138"/>
  <c r="F139"/>
  <c r="F140"/>
  <c r="F141"/>
  <c r="F142"/>
  <c r="F143"/>
  <c r="F146"/>
  <c r="F148"/>
  <c r="F155"/>
  <c r="F157"/>
  <c r="F158"/>
  <c r="F159"/>
  <c r="F160"/>
  <c r="F161"/>
  <c r="F162"/>
  <c r="F164"/>
  <c r="F165"/>
  <c r="F4"/>
  <c r="E18" i="18" l="1"/>
  <c r="F167" i="17"/>
</calcChain>
</file>

<file path=xl/sharedStrings.xml><?xml version="1.0" encoding="utf-8"?>
<sst xmlns="http://schemas.openxmlformats.org/spreadsheetml/2006/main" count="783" uniqueCount="351">
  <si>
    <t>E11</t>
  </si>
  <si>
    <t>I33</t>
  </si>
  <si>
    <t>I40</t>
  </si>
  <si>
    <t>I42</t>
  </si>
  <si>
    <t>K50</t>
  </si>
  <si>
    <t>K51</t>
  </si>
  <si>
    <t>терапевт</t>
  </si>
  <si>
    <t>I10 - I15</t>
  </si>
  <si>
    <t>I20 - I25</t>
  </si>
  <si>
    <t>Z95.1</t>
  </si>
  <si>
    <t>Z95.5</t>
  </si>
  <si>
    <t>I44 - I49</t>
  </si>
  <si>
    <t>Z95.0</t>
  </si>
  <si>
    <t>I50</t>
  </si>
  <si>
    <t>I65.2</t>
  </si>
  <si>
    <t>E78</t>
  </si>
  <si>
    <t>R73.0, R73.9</t>
  </si>
  <si>
    <t>I69.0 - I69.4</t>
  </si>
  <si>
    <t>I67.8</t>
  </si>
  <si>
    <t>K20</t>
  </si>
  <si>
    <t>K21.0</t>
  </si>
  <si>
    <t>K25</t>
  </si>
  <si>
    <t>K26</t>
  </si>
  <si>
    <t>K31.7</t>
  </si>
  <si>
    <t>K86</t>
  </si>
  <si>
    <t>J41.0, J41.1, J41.8</t>
  </si>
  <si>
    <t>J44.0</t>
  </si>
  <si>
    <t>J44.8</t>
  </si>
  <si>
    <t>J44.9</t>
  </si>
  <si>
    <t>J47.0</t>
  </si>
  <si>
    <t>J45.0</t>
  </si>
  <si>
    <t>Астма с преобладанием аллергического компонента</t>
  </si>
  <si>
    <t>J45.1</t>
  </si>
  <si>
    <t>Неаллергическая астма</t>
  </si>
  <si>
    <t>J45.8</t>
  </si>
  <si>
    <t>Смешанная астма</t>
  </si>
  <si>
    <t>J45.9</t>
  </si>
  <si>
    <t>Астма неуточненная</t>
  </si>
  <si>
    <t>J12, J13, J14</t>
  </si>
  <si>
    <t>Состояние после перенесенной пневмонии</t>
  </si>
  <si>
    <t>J84.1</t>
  </si>
  <si>
    <t>Интерстициальные заболевания легких</t>
  </si>
  <si>
    <t>N 18.1</t>
  </si>
  <si>
    <t>N 18.9</t>
  </si>
  <si>
    <t>Хроническая болезнь почки неуточненная</t>
  </si>
  <si>
    <t>M81.5</t>
  </si>
  <si>
    <t>Идиопатический остеопороз</t>
  </si>
  <si>
    <t>K29.4</t>
  </si>
  <si>
    <t>Хронический атрофический гастрит</t>
  </si>
  <si>
    <t>K29.5</t>
  </si>
  <si>
    <t>Хронический гастрит неуточненный</t>
  </si>
  <si>
    <t>D12.6</t>
  </si>
  <si>
    <t>Семейный полипоз толстой кишки, синдром Гартнера, синдром Пейца-Егерса, синдром Турко</t>
  </si>
  <si>
    <t>Полипы желудка и двенадцатиперстной кишки</t>
  </si>
  <si>
    <t>D12.8, K62.1</t>
  </si>
  <si>
    <t>Полип прямой кишки</t>
  </si>
  <si>
    <t>Болезнь Крона (регионарный энтерит)</t>
  </si>
  <si>
    <t>Язвенный колит</t>
  </si>
  <si>
    <t>K22.0</t>
  </si>
  <si>
    <t>Ахалазия кардиальной части пищевода</t>
  </si>
  <si>
    <t>K22.2</t>
  </si>
  <si>
    <t>Непроходимость пищевода</t>
  </si>
  <si>
    <t>K22.7</t>
  </si>
  <si>
    <t>Пищевод Барретта</t>
  </si>
  <si>
    <t>K70.3</t>
  </si>
  <si>
    <t>Алкогольный цирроз печени</t>
  </si>
  <si>
    <t>K74.3 - K74.6</t>
  </si>
  <si>
    <t>D13.4</t>
  </si>
  <si>
    <t>D37.6</t>
  </si>
  <si>
    <t>Болезни, характеризующиеся повышенным кровяным давлением</t>
  </si>
  <si>
    <t>Ишемическая болезнь сердца</t>
  </si>
  <si>
    <t>Наличие аортокоронарного шунтового трансплантата</t>
  </si>
  <si>
    <t>Наличие коронарного ангиопластического имплантата и трансплантата</t>
  </si>
  <si>
    <t>Предсердно-желудочковая [атриовентрикулярная] блокада и блокада левой ножки пучка [Гиса];</t>
  </si>
  <si>
    <t>другие нарушения проводимости;</t>
  </si>
  <si>
    <t>остановка сердца;</t>
  </si>
  <si>
    <t>пароксизмальная тахикардия;</t>
  </si>
  <si>
    <t>фибрилляция и трепетание предсердий; другие нарушения сердечного ритма</t>
  </si>
  <si>
    <t>Наличие искусственного водителя сердечного ритма</t>
  </si>
  <si>
    <t>Сердечная недостаточность</t>
  </si>
  <si>
    <t>Закупорка и стеноз сонной артерии</t>
  </si>
  <si>
    <t>Нарушения обмена липопротеинов и другие липидемии</t>
  </si>
  <si>
    <t>Предиабет</t>
  </si>
  <si>
    <t>Инсулиннезависимый сахарный диабет</t>
  </si>
  <si>
    <t>Последствия субарахноидального кровоизлияния, внтричерепного кровоизлияния, другого нетравматического внутричерепного кровоизлияния, последствия инфаркта мозга и инсульта, не уточненные как кровоизлияния или инфаркт мозга</t>
  </si>
  <si>
    <t>Другие уточненные поражения сосудов мозга</t>
  </si>
  <si>
    <t>Эзофагит</t>
  </si>
  <si>
    <t>Гастроэзофагеальный рефлюкс с эзофагитом</t>
  </si>
  <si>
    <t>Язва желудка</t>
  </si>
  <si>
    <t>Язва двенадцатиперстной кишки</t>
  </si>
  <si>
    <t>Полип желудка</t>
  </si>
  <si>
    <t>Хронический панкреатит с внешнесекреторной недостаточностью</t>
  </si>
  <si>
    <t>Рецидивирующий и хронический бронхиты</t>
  </si>
  <si>
    <t>Хроническая обструктивная легочная болезнь с острой респираторной инфекцией нижних дыхательных путей</t>
  </si>
  <si>
    <t>Другая уточненная хроническая обструктивная легочная болезнь</t>
  </si>
  <si>
    <t>Хроническая обструктивная легочная болезнь неуточненная</t>
  </si>
  <si>
    <t>Бронхоэктатическая болезнь</t>
  </si>
  <si>
    <t>Состояние после перенесенной острой почечной недостаточности, пациенты в стабильном состоянии, с хронической почечной недостаточностью 1 стадии, а также пациенты, страдающие хронической болезнью почек (независимо от ее причины и стадии), в стабильном состоянии с хронической почечной недостаточностью 1 стадии</t>
  </si>
  <si>
    <t>Первичный билиарный цирроз, вторичный билиарный цирроз, билиарный цирроз неуточненный, другое и неуточненный цирроз печени</t>
  </si>
  <si>
    <t>Гепатоцеллюлярная аденома</t>
  </si>
  <si>
    <t>Полип желчного пузыря</t>
  </si>
  <si>
    <t>Код по МКБ</t>
  </si>
  <si>
    <t>Хроническое заболевание, функциональное расстройство, иное состояние, при наличии которых устанавливается диспансерное наблюдение</t>
  </si>
  <si>
    <t>Специальность</t>
  </si>
  <si>
    <t>I05 - I09</t>
  </si>
  <si>
    <t>I34 - I37</t>
  </si>
  <si>
    <t>I51.0 - I51.2</t>
  </si>
  <si>
    <t>I71</t>
  </si>
  <si>
    <t>Z95.2 - Z95.4, Z95.8, Z95.9</t>
  </si>
  <si>
    <t>I26</t>
  </si>
  <si>
    <t>I27.0</t>
  </si>
  <si>
    <t>I28</t>
  </si>
  <si>
    <t>I27.2</t>
  </si>
  <si>
    <t>I27.8</t>
  </si>
  <si>
    <t>I38 - I39</t>
  </si>
  <si>
    <t>I41</t>
  </si>
  <si>
    <t>I51.4</t>
  </si>
  <si>
    <t>Q20 - Q28</t>
  </si>
  <si>
    <t>Хронические ревматические болезни сердца</t>
  </si>
  <si>
    <t>Неревматические поражения митрального клапана, аортального клапана, трехстворчатого клапана, поражения клапана легочной артерии</t>
  </si>
  <si>
    <t>Дефект перегородки сердца приобретенный, разрыв сухожилий хорды, не классифицированный в других рубриках, разрыв сосочковой мышцы, не классифицированный в других рубриках</t>
  </si>
  <si>
    <t>Аневризма и расслоение аорты</t>
  </si>
  <si>
    <t>Наличие протеза сердечного клапана, наличие ксеногенного сердечного клапана, наличие другого заменителя сердечного клапана, наличие других сердечных и сосудистых имплантатов и трансплантатов, наличие сердечного и сосудистого имплантата и трансплантата неуточненных</t>
  </si>
  <si>
    <t>Наличие коронарного ангиопластичного имплантата трансплантата</t>
  </si>
  <si>
    <t>Легочная эмболия</t>
  </si>
  <si>
    <t>Первичная легочная гипертензия</t>
  </si>
  <si>
    <t>Другие болезни легочных сосудов с их соответствующим описанием</t>
  </si>
  <si>
    <t>Другая вторичная легочная гипертензия</t>
  </si>
  <si>
    <t>Другие уточненные формы легочно-сердечной недостаточности</t>
  </si>
  <si>
    <t>Острый и подострый эндокардит</t>
  </si>
  <si>
    <t>Эндокардит, клапан не уточнен, эндокардит и поражения клапанов сердца при болезнях, классифицированных в других рубриках</t>
  </si>
  <si>
    <t>Острый миокардит</t>
  </si>
  <si>
    <t>Миокардит при болезнях, классифицированных в других рубриках</t>
  </si>
  <si>
    <t>Миокардит неуточненный</t>
  </si>
  <si>
    <t>Кардиомиопатия</t>
  </si>
  <si>
    <t>Предсердно-желудочковая [атриовентрикулярная] блокада и блокада левой ножки пучка [Гиса], другие нарушения проводимости, остановка сердца, пароксизмальная тахикардия, фибрилляция и трепетание предсердий, другие нарушения сердечного ритма</t>
  </si>
  <si>
    <t>Врожденные аномалии (пороки развития) системы кровообращения (Состояние после оперативного лечения врожденных аномалий [пороков развития] системы кровообращения)</t>
  </si>
  <si>
    <t>кадиолог</t>
  </si>
  <si>
    <t>B18.0 - B18.2</t>
  </si>
  <si>
    <t>B20 - B24</t>
  </si>
  <si>
    <t>Хронический вирусный гепатит B и (или) хронический вирусный гепатит C</t>
  </si>
  <si>
    <t>Болезнь, вызванная вирусом иммунодефицита человека (ВИЧ)</t>
  </si>
  <si>
    <t>инфекционист</t>
  </si>
  <si>
    <t>эндокринолог</t>
  </si>
  <si>
    <t>E34.8, D13.7, D35.0 - D35.2, D35.8</t>
  </si>
  <si>
    <t>D44.8, D35.0, D35.1 D35.8</t>
  </si>
  <si>
    <t>E34.5</t>
  </si>
  <si>
    <t>E22.0</t>
  </si>
  <si>
    <t>E04.1</t>
  </si>
  <si>
    <t>E04.2</t>
  </si>
  <si>
    <t>E05.1</t>
  </si>
  <si>
    <t>E05.2</t>
  </si>
  <si>
    <t>D35.1</t>
  </si>
  <si>
    <t>E21.0</t>
  </si>
  <si>
    <t>D35.0</t>
  </si>
  <si>
    <t>Множественный эндокринный аденоматоз, тип I (МЭА-I, синдром Вернера) (Синдром множественной эндокринной неоплазии 1 типа (МЭН I))</t>
  </si>
  <si>
    <t>Множественная эндокринная неоплазия: тип 2A (Синдром Сиппла);</t>
  </si>
  <si>
    <t>тип 2B (Синдром Горлина)</t>
  </si>
  <si>
    <t>Группа заболеваний с нарушением формирования пола (варианты дисгенезии гонад и синдромов резистентности к андрогенам)</t>
  </si>
  <si>
    <t>Акромегалия</t>
  </si>
  <si>
    <t>Нетоксический одноузловой зоб</t>
  </si>
  <si>
    <t>Нетоксический многоузловой зоб</t>
  </si>
  <si>
    <t>Тиреотоксикоз с токсическим одноузловым зобом</t>
  </si>
  <si>
    <t>Тиреотоксикоз с токсическим многоузловым зобом</t>
  </si>
  <si>
    <t>Аденома паращитовидной железы.</t>
  </si>
  <si>
    <t>Первичный гиперпаратиреоз</t>
  </si>
  <si>
    <t>Аденома надпочечника</t>
  </si>
  <si>
    <t>Q85.1</t>
  </si>
  <si>
    <t>Туберозный склероз</t>
  </si>
  <si>
    <t>невролог</t>
  </si>
  <si>
    <t>хирург</t>
  </si>
  <si>
    <t>D11</t>
  </si>
  <si>
    <t>Q78.1</t>
  </si>
  <si>
    <t>Доброкачественное новообразование больших слюнных желез</t>
  </si>
  <si>
    <t>Полиостозная фиброзная дисплазия</t>
  </si>
  <si>
    <t>D30.3</t>
  </si>
  <si>
    <t>D30.4</t>
  </si>
  <si>
    <t>N 48.0</t>
  </si>
  <si>
    <t>D41.0</t>
  </si>
  <si>
    <t>D30.0</t>
  </si>
  <si>
    <t>D29.1</t>
  </si>
  <si>
    <t>Папилломы, полипы мочевого пузыря</t>
  </si>
  <si>
    <t>Папилломы, полипы мочеиспускательного канала</t>
  </si>
  <si>
    <t>Лейкоплакия полового члена</t>
  </si>
  <si>
    <t>Сложные кисты почки</t>
  </si>
  <si>
    <t>Ангиомиолипома почки</t>
  </si>
  <si>
    <t>Простатическая интраэпителиальная неоплазия простаты</t>
  </si>
  <si>
    <t>уролог</t>
  </si>
  <si>
    <t>M96</t>
  </si>
  <si>
    <t>M88</t>
  </si>
  <si>
    <t>D16</t>
  </si>
  <si>
    <t>M85</t>
  </si>
  <si>
    <t>Q78.4</t>
  </si>
  <si>
    <t>Поражения костно-мышечной системы после медицинских процедур на опорно-двигательном аппарате в связи с опухолевым и системным поражением</t>
  </si>
  <si>
    <t>Болезнь Педжета (костей) деформирующий остеит</t>
  </si>
  <si>
    <t>Солитарные и множественные остеохондромы</t>
  </si>
  <si>
    <t>Фиброзная дисплазия</t>
  </si>
  <si>
    <t>Энхондроматоз (дисхондроплазия, болезнь Оллье).</t>
  </si>
  <si>
    <t>травматолог - ортопед</t>
  </si>
  <si>
    <t>D31</t>
  </si>
  <si>
    <t>D23.1</t>
  </si>
  <si>
    <t>Доброкачественное новообразование глаза и его придаточного аппарата</t>
  </si>
  <si>
    <t>Доброкачественные новообразования кожи века, включая спайку век</t>
  </si>
  <si>
    <t>офтальмолог</t>
  </si>
  <si>
    <t>J38.1</t>
  </si>
  <si>
    <t>D14.1</t>
  </si>
  <si>
    <t>D14.2</t>
  </si>
  <si>
    <t>D14.0</t>
  </si>
  <si>
    <t>J33</t>
  </si>
  <si>
    <t>D14</t>
  </si>
  <si>
    <t>D10.4</t>
  </si>
  <si>
    <t>D10.5</t>
  </si>
  <si>
    <t>D10.6</t>
  </si>
  <si>
    <t>D10.7</t>
  </si>
  <si>
    <t>D10.9</t>
  </si>
  <si>
    <t>J37</t>
  </si>
  <si>
    <t>J31</t>
  </si>
  <si>
    <t>Полип голосовой складки и гортани</t>
  </si>
  <si>
    <t>Папилломатоз, фиброматоз гортани</t>
  </si>
  <si>
    <t>Доброкачественное новообразование трахеи</t>
  </si>
  <si>
    <t>Инвертированная папиллома полости носа</t>
  </si>
  <si>
    <t>Полип носа</t>
  </si>
  <si>
    <t>Новообразование среднего уха</t>
  </si>
  <si>
    <t>Доброкачественное новообразование миндалины</t>
  </si>
  <si>
    <t>Доброкачественное новообразование других частей ротоглотки</t>
  </si>
  <si>
    <t>Доброкачественное новообразование носоглотки</t>
  </si>
  <si>
    <t>Доброкачественное новообразование гортаноглотки</t>
  </si>
  <si>
    <t>Доброкачественное новообразование глотки неуточненной локализации</t>
  </si>
  <si>
    <t>Хронический ларингит и ларинготрахеит</t>
  </si>
  <si>
    <t>Хронический ринит, назофарингит, фарингит</t>
  </si>
  <si>
    <t>оториноларинголог</t>
  </si>
  <si>
    <t>K13.2</t>
  </si>
  <si>
    <t>K13.0</t>
  </si>
  <si>
    <t>D10.0</t>
  </si>
  <si>
    <t>D10.1</t>
  </si>
  <si>
    <t>D10.2</t>
  </si>
  <si>
    <t>D10.3</t>
  </si>
  <si>
    <t>K13.7</t>
  </si>
  <si>
    <t>L43</t>
  </si>
  <si>
    <t>Лейкоплакия и другие изменения эпителия полости рта, включая языка</t>
  </si>
  <si>
    <t>Абразивный хейлит Манганотти, ограниченный гиперкератоз, бородавчатый предрак</t>
  </si>
  <si>
    <t>Доброкачественное новообразование губы</t>
  </si>
  <si>
    <t>Доброкачественное новообразование языка</t>
  </si>
  <si>
    <t>Доброкачественное новообразование дна полости рта</t>
  </si>
  <si>
    <t>Доброкачественное новообразование других неуточненных частей рта</t>
  </si>
  <si>
    <t>Меланоз полости рта</t>
  </si>
  <si>
    <t>Красный плоский лишай (плоский лишай слизистой оболочки рта)</t>
  </si>
  <si>
    <t>стоматолог</t>
  </si>
  <si>
    <t>D22</t>
  </si>
  <si>
    <t>Q82.5</t>
  </si>
  <si>
    <t>D23</t>
  </si>
  <si>
    <t>L57.1</t>
  </si>
  <si>
    <t>L82</t>
  </si>
  <si>
    <t>Q82.1</t>
  </si>
  <si>
    <t>Синдром диспластических невусов, синдром FAMM (семейный синдром атипических множественных невусов), синдром FAMMM (семейный синдром атипических множественных невусов с меланомой)</t>
  </si>
  <si>
    <t>Врожденные гигантские и крупные невусы</t>
  </si>
  <si>
    <t>Невус Ядассона, синдром Горлина-Гольца, синдром Базекса, синдром Рембо</t>
  </si>
  <si>
    <t>Актинический кератоз</t>
  </si>
  <si>
    <t>Эруптивный себорейный кератоз (как проявление фотоповреждения кожи)</t>
  </si>
  <si>
    <t>Ксеродерма пигментная</t>
  </si>
  <si>
    <t>дерматовенеролог</t>
  </si>
  <si>
    <t>N 84</t>
  </si>
  <si>
    <t>E28.2</t>
  </si>
  <si>
    <t>N 88.0</t>
  </si>
  <si>
    <t>N 85.0</t>
  </si>
  <si>
    <t>N 85.1</t>
  </si>
  <si>
    <t>N 87.1</t>
  </si>
  <si>
    <t>N 87.2</t>
  </si>
  <si>
    <t>D39.1</t>
  </si>
  <si>
    <t>Полипы шейки матки и эндометрия</t>
  </si>
  <si>
    <t>Синдром поликистоза яичников</t>
  </si>
  <si>
    <t>Лейкоплакия шейки матки</t>
  </si>
  <si>
    <t>Железистая гиперплазия эндометрия</t>
  </si>
  <si>
    <t>Аденоматозная гиперплазия эндометрия</t>
  </si>
  <si>
    <t>Умеренная дисплазия шейки матки Цервикальная интраэпителиальная неоплазия (CIN) II степени</t>
  </si>
  <si>
    <t>Резко выраженная дисплазия шейки матки, не классифицированная в других рубриках Цервикальная интраэпителиальная неоплазия (CIN) III степени</t>
  </si>
  <si>
    <t>Новообразования неопределенного или неизвестного характера яичника</t>
  </si>
  <si>
    <t>акушер- гинеколог</t>
  </si>
  <si>
    <t>D24</t>
  </si>
  <si>
    <t>N 60</t>
  </si>
  <si>
    <t>Доброкачественное новообразование молочной железы</t>
  </si>
  <si>
    <t>Доброкачественная дисплазия молочной железы</t>
  </si>
  <si>
    <t>онколог</t>
  </si>
  <si>
    <t>Минимальная периодичность диспансерных приемов (осмотров, консультаций)</t>
  </si>
  <si>
    <t>Длительность диспансерного наблюдения</t>
  </si>
  <si>
    <t>В соответствии с клиническими рекомендациями, но не реже 1 раза в год</t>
  </si>
  <si>
    <t>Пожизненно</t>
  </si>
  <si>
    <t>В соответствии с клиническими рекомендациями, но не реже 2 раз в год</t>
  </si>
  <si>
    <t>В соответствии с клиническими рекомендациями</t>
  </si>
  <si>
    <t>В соответствии с клиническими рекомендациями, при этом в первый год диспансерного наблюдения не реже 1 раз в 3 месяца, затем не реже 1 раза в 6 месяцев</t>
  </si>
  <si>
    <t>В соответствии с клиническими рекомендациями, но не реже 1 раза в 6 месяцев</t>
  </si>
  <si>
    <t>В течение 3 лет с момента последнего обострения</t>
  </si>
  <si>
    <t>В соответствии с клиническими рекомендациями, но не реже 1 раза в 6 месяцев или по рекомендации врача-гастроэнтеролога</t>
  </si>
  <si>
    <t>В течение 5 лет с момента последнего обострения</t>
  </si>
  <si>
    <t>В течение всей жизни с момента установления диагноза (или до выявления малигнизации)</t>
  </si>
  <si>
    <t>В соответствии с клиническими рекомендациями, но не реже 1 - 3 раз в год</t>
  </si>
  <si>
    <t>Срок диспансерного наблюдения определяется лечащим врачом индивидуально с учетом рекомендаций врача-пульмонолога</t>
  </si>
  <si>
    <t>В соответствии с клиническими рекомендациями, но не реже 4 раз в год</t>
  </si>
  <si>
    <t>После перенесенной острой почечной недостаточности - срок диспансерного наблюдения определяется лечащим врачом индивидуально с учетом рекомендаций врача-нефролога;</t>
  </si>
  <si>
    <t>пациенты, страдающие хронической болезнью почек - пожизненно</t>
  </si>
  <si>
    <t>Срок диспансерного наблюдения определяется лечащим врачом индивидуально с учетом рекомендаций врача-нефролога</t>
  </si>
  <si>
    <t>В соответствии с клиническими рекомендациями, при наличии: гиперпластического полипа - не реже 2 раз в год;</t>
  </si>
  <si>
    <t>тубулярного полипа - не реже 4 раз в год</t>
  </si>
  <si>
    <t>В течение 3х лет при отсутствии рецидива</t>
  </si>
  <si>
    <t>В соответствии с клиническими рекомендациями, но не реже 1 раза в 3 - 4 месяца</t>
  </si>
  <si>
    <t>Пожизненно или до выявления/лечения гепатоцеллюлярной карциномы</t>
  </si>
  <si>
    <t>Пожизненно или до удаления гепатоцеллюлярной аденомы</t>
  </si>
  <si>
    <t>Пожизненно или до оперативного удаления желчного пузыря</t>
  </si>
  <si>
    <t>В течение всей жизни с момента установления диагноза (или до выявления малигнизации</t>
  </si>
  <si>
    <t>В соответствии с клиническими рекомендациями, но не реже 1 раза в год (при кодах Q21.3, Q22.4, Q22.5 - не реже 2 раз в год)</t>
  </si>
  <si>
    <t>12 месяцев</t>
  </si>
  <si>
    <t>12 месяцев после выздоровления</t>
  </si>
  <si>
    <t>Не менее 5 лет при кодах Q21.0, Q21.1, Q21.4. после оперативного лечения</t>
  </si>
  <si>
    <t>Пожизненно при других кодах в группе</t>
  </si>
  <si>
    <t>В соответствии с клиническими рекомендациями, но не реже 1 раза в 12 месяцев для пациентов без фиброза или цирроза печени и не реже 1 раза в 6 месяцев для пациентов с тяжелым фиброзом или циррозом печени</t>
  </si>
  <si>
    <t>Наблюдение врачом-инфекционистом в соответствии с клиническими рекомендациями по вопросам оказания медицинской помощи при ВИЧ-инфекции</t>
  </si>
  <si>
    <t>В соответствии с клиническими рекомендациями, но не реже 1 раза в год. При стойкой ремиссии увеличение интервала до 3 - 5 лет</t>
  </si>
  <si>
    <t>В соответствии с клиническими рекомендациями, но не реже раза в 2 года</t>
  </si>
  <si>
    <t>Пожизненно или до хирургического лечения при отсутствии патолого-анатомического подтверждения злокачественного новообразования &lt;5&gt;</t>
  </si>
  <si>
    <t>Пожизненно или до хирургического лечения при отсутствии патолого-анатомического подтверждения ЗНО</t>
  </si>
  <si>
    <t>До момента удаления гонад (при наличии показаний)</t>
  </si>
  <si>
    <t>Без хирургического лечения - пожизненно. После хирургического лечения - не менее 5 лет после операции.</t>
  </si>
  <si>
    <t>Не менее 5 лет при гормонально неактивных инциденталомах надпочечника. В остальных случаях не менее 10 лет или до хирургического лечения.</t>
  </si>
  <si>
    <t>В соответствии с клиническими рекомендациями, но не реже 2 раз в год в течение первых 2 лет диспансерного наблюдения, далее - 1 раз в год</t>
  </si>
  <si>
    <t>В течение 5 лет с момента хирургического лечения</t>
  </si>
  <si>
    <t>Пожизненно или до хирургического лечения при отсутствии гистологического подтверждения</t>
  </si>
  <si>
    <t>В соответствии с клиническими рекомендациями, но не реже 2 раза в год</t>
  </si>
  <si>
    <t>В соответствии с клиническими рекомендациями, но не реже чем ежеквартально в течение первого года диспансерного наблюдения, далее - 2 раза в год</t>
  </si>
  <si>
    <t>В соответствии с клиническими рекомендациями, но не реже чем 1 раз в 6 месяцев в течение первого года, далее - ежегодно до 5 лет</t>
  </si>
  <si>
    <t>В соответствии с клиническими рекомендациями, но не реже 2 раза в год в течение 1 года после хирургического лечения, далее - не реже 1 раза в год в течение 20 лет</t>
  </si>
  <si>
    <t>В соответствии с клиническими рекомендациями, но не позднее 3 месяцев после хирургического лечения, далее - не реже 2 раз в год в течение 2 лет, далее ежегодно в течение 20 лет</t>
  </si>
  <si>
    <t>В соответствии с клиническими рекомендациями, но не реже чем 2 раза в год</t>
  </si>
  <si>
    <t>5 лет - при отсутствии рецидива</t>
  </si>
  <si>
    <t>5 лет</t>
  </si>
  <si>
    <t>20 лет</t>
  </si>
  <si>
    <t>Пожизненно (до излечения)</t>
  </si>
  <si>
    <t>В соответствии с клиническими рекомендациями, но не реже чем 1 раз в год</t>
  </si>
  <si>
    <t>До наступления менопаузы, но не менее 5 лет</t>
  </si>
  <si>
    <t>До 60 лет, но не менее 5 лет</t>
  </si>
  <si>
    <t>Количество пациентов, состоящих на диспансерном наблюдении</t>
  </si>
  <si>
    <t>Количество пациентов, осмотренных на диспансерном наблюдении</t>
  </si>
  <si>
    <t>% осмотренных</t>
  </si>
  <si>
    <t>специальность</t>
  </si>
  <si>
    <t>К 62.1</t>
  </si>
  <si>
    <t>D12.8</t>
  </si>
  <si>
    <t>ИТОГО:</t>
  </si>
  <si>
    <t>ВСЕГО по АПП</t>
  </si>
  <si>
    <t>Количество осмотренных пациентов по приказу 168Н</t>
  </si>
  <si>
    <t>кардиолог</t>
  </si>
  <si>
    <t>травматолог</t>
  </si>
  <si>
    <t>дерматолог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</si>
</sst>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10" fontId="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1" fillId="0" borderId="12" xfId="0" applyFont="1" applyBorder="1" applyAlignment="1">
      <alignment horizontal="left" vertical="top"/>
    </xf>
    <xf numFmtId="0" fontId="1" fillId="0" borderId="12" xfId="0" applyFont="1" applyBorder="1" applyAlignment="1">
      <alignment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10" fontId="1" fillId="0" borderId="2" xfId="0" applyNumberFormat="1" applyFont="1" applyBorder="1" applyAlignment="1">
      <alignment horizontal="center" vertical="center"/>
    </xf>
    <xf numFmtId="10" fontId="5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top" wrapText="1"/>
    </xf>
    <xf numFmtId="10" fontId="0" fillId="0" borderId="0" xfId="0" applyNumberFormat="1" applyFont="1"/>
    <xf numFmtId="0" fontId="5" fillId="0" borderId="2" xfId="0" applyFont="1" applyBorder="1" applyAlignment="1">
      <alignment horizontal="right" wrapText="1"/>
    </xf>
    <xf numFmtId="0" fontId="5" fillId="0" borderId="2" xfId="0" applyFont="1" applyBorder="1" applyAlignment="1">
      <alignment horizontal="right"/>
    </xf>
    <xf numFmtId="0" fontId="4" fillId="0" borderId="0" xfId="0" applyFont="1"/>
    <xf numFmtId="0" fontId="5" fillId="0" borderId="2" xfId="0" applyFont="1" applyBorder="1"/>
    <xf numFmtId="0" fontId="1" fillId="0" borderId="14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/>
    </xf>
    <xf numFmtId="0" fontId="0" fillId="0" borderId="2" xfId="0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0" fillId="0" borderId="0" xfId="0" applyBorder="1" applyAlignment="1">
      <alignment wrapText="1"/>
    </xf>
    <xf numFmtId="0" fontId="1" fillId="0" borderId="2" xfId="0" applyFont="1" applyBorder="1" applyAlignment="1">
      <alignment vertical="top"/>
    </xf>
    <xf numFmtId="0" fontId="3" fillId="0" borderId="2" xfId="0" applyFont="1" applyBorder="1" applyAlignment="1">
      <alignment horizontal="center" vertical="top"/>
    </xf>
    <xf numFmtId="0" fontId="1" fillId="0" borderId="9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7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F57"/>
  <sheetViews>
    <sheetView tabSelected="1" topLeftCell="A25" workbookViewId="0">
      <selection activeCell="D4" sqref="D4"/>
    </sheetView>
  </sheetViews>
  <sheetFormatPr defaultRowHeight="15"/>
  <cols>
    <col min="2" max="2" width="16.5703125" customWidth="1"/>
    <col min="3" max="3" width="16.28515625" customWidth="1"/>
    <col min="4" max="4" width="74.42578125" customWidth="1"/>
    <col min="5" max="5" width="45.42578125" customWidth="1"/>
    <col min="6" max="6" width="33.42578125" customWidth="1"/>
  </cols>
  <sheetData>
    <row r="4" spans="2:6" ht="69" customHeight="1">
      <c r="B4" s="28" t="s">
        <v>103</v>
      </c>
      <c r="C4" s="27" t="s">
        <v>101</v>
      </c>
      <c r="D4" s="5" t="s">
        <v>102</v>
      </c>
      <c r="E4" s="13" t="s">
        <v>283</v>
      </c>
      <c r="F4" s="13" t="s">
        <v>284</v>
      </c>
    </row>
    <row r="5" spans="2:6" ht="31.5" customHeight="1">
      <c r="B5" s="66" t="s">
        <v>6</v>
      </c>
      <c r="C5" s="24" t="s">
        <v>7</v>
      </c>
      <c r="D5" s="24" t="s">
        <v>69</v>
      </c>
      <c r="E5" s="24" t="s">
        <v>285</v>
      </c>
      <c r="F5" s="23" t="s">
        <v>286</v>
      </c>
    </row>
    <row r="6" spans="2:6" ht="50.25" customHeight="1">
      <c r="B6" s="66"/>
      <c r="C6" s="24" t="s">
        <v>8</v>
      </c>
      <c r="D6" s="24" t="s">
        <v>70</v>
      </c>
      <c r="E6" s="65" t="s">
        <v>287</v>
      </c>
      <c r="F6" s="64" t="s">
        <v>286</v>
      </c>
    </row>
    <row r="7" spans="2:6" ht="15.75">
      <c r="B7" s="66"/>
      <c r="C7" s="24" t="s">
        <v>9</v>
      </c>
      <c r="D7" s="24" t="s">
        <v>71</v>
      </c>
      <c r="E7" s="65"/>
      <c r="F7" s="64"/>
    </row>
    <row r="8" spans="2:6" ht="15.75">
      <c r="B8" s="66"/>
      <c r="C8" s="24" t="s">
        <v>10</v>
      </c>
      <c r="D8" s="24" t="s">
        <v>72</v>
      </c>
      <c r="E8" s="65"/>
      <c r="F8" s="64"/>
    </row>
    <row r="9" spans="2:6" ht="31.5" customHeight="1">
      <c r="B9" s="66"/>
      <c r="C9" s="65" t="s">
        <v>11</v>
      </c>
      <c r="D9" s="24" t="s">
        <v>73</v>
      </c>
      <c r="E9" s="65" t="s">
        <v>287</v>
      </c>
      <c r="F9" s="64" t="s">
        <v>286</v>
      </c>
    </row>
    <row r="10" spans="2:6" ht="15.75">
      <c r="B10" s="66"/>
      <c r="C10" s="65"/>
      <c r="D10" s="24" t="s">
        <v>74</v>
      </c>
      <c r="E10" s="65"/>
      <c r="F10" s="64"/>
    </row>
    <row r="11" spans="2:6" ht="15.75">
      <c r="B11" s="66"/>
      <c r="C11" s="65"/>
      <c r="D11" s="24" t="s">
        <v>75</v>
      </c>
      <c r="E11" s="65"/>
      <c r="F11" s="64"/>
    </row>
    <row r="12" spans="2:6" ht="15.75">
      <c r="B12" s="66"/>
      <c r="C12" s="65"/>
      <c r="D12" s="24" t="s">
        <v>76</v>
      </c>
      <c r="E12" s="65"/>
      <c r="F12" s="64"/>
    </row>
    <row r="13" spans="2:6" ht="31.5">
      <c r="B13" s="66"/>
      <c r="C13" s="65"/>
      <c r="D13" s="24" t="s">
        <v>77</v>
      </c>
      <c r="E13" s="65"/>
      <c r="F13" s="64"/>
    </row>
    <row r="14" spans="2:6" ht="15.75">
      <c r="B14" s="66"/>
      <c r="C14" s="24" t="s">
        <v>12</v>
      </c>
      <c r="D14" s="24" t="s">
        <v>78</v>
      </c>
      <c r="E14" s="65"/>
      <c r="F14" s="64"/>
    </row>
    <row r="15" spans="2:6" ht="31.5">
      <c r="B15" s="66"/>
      <c r="C15" s="24" t="s">
        <v>13</v>
      </c>
      <c r="D15" s="24" t="s">
        <v>79</v>
      </c>
      <c r="E15" s="24" t="s">
        <v>287</v>
      </c>
      <c r="F15" s="23" t="s">
        <v>286</v>
      </c>
    </row>
    <row r="16" spans="2:6" ht="78" customHeight="1">
      <c r="B16" s="66"/>
      <c r="C16" s="24" t="s">
        <v>14</v>
      </c>
      <c r="D16" s="24" t="s">
        <v>80</v>
      </c>
      <c r="E16" s="24" t="s">
        <v>287</v>
      </c>
      <c r="F16" s="23" t="s">
        <v>286</v>
      </c>
    </row>
    <row r="17" spans="2:6" ht="31.5">
      <c r="B17" s="66"/>
      <c r="C17" s="24" t="s">
        <v>15</v>
      </c>
      <c r="D17" s="24" t="s">
        <v>81</v>
      </c>
      <c r="E17" s="24" t="s">
        <v>285</v>
      </c>
      <c r="F17" s="23" t="s">
        <v>286</v>
      </c>
    </row>
    <row r="18" spans="2:6" ht="31.5">
      <c r="B18" s="66"/>
      <c r="C18" s="24" t="s">
        <v>16</v>
      </c>
      <c r="D18" s="24" t="s">
        <v>82</v>
      </c>
      <c r="E18" s="24" t="s">
        <v>285</v>
      </c>
      <c r="F18" s="23" t="s">
        <v>286</v>
      </c>
    </row>
    <row r="19" spans="2:6" ht="31.5">
      <c r="B19" s="66"/>
      <c r="C19" s="24" t="s">
        <v>0</v>
      </c>
      <c r="D19" s="24" t="s">
        <v>83</v>
      </c>
      <c r="E19" s="24" t="s">
        <v>288</v>
      </c>
      <c r="F19" s="23" t="s">
        <v>286</v>
      </c>
    </row>
    <row r="20" spans="2:6" ht="94.5" customHeight="1">
      <c r="B20" s="66"/>
      <c r="C20" s="24" t="s">
        <v>17</v>
      </c>
      <c r="D20" s="24" t="s">
        <v>84</v>
      </c>
      <c r="E20" s="65" t="s">
        <v>289</v>
      </c>
      <c r="F20" s="64" t="s">
        <v>286</v>
      </c>
    </row>
    <row r="21" spans="2:6" ht="15.75">
      <c r="B21" s="66"/>
      <c r="C21" s="24" t="s">
        <v>18</v>
      </c>
      <c r="D21" s="24" t="s">
        <v>85</v>
      </c>
      <c r="E21" s="65"/>
      <c r="F21" s="64"/>
    </row>
    <row r="22" spans="2:6" ht="63">
      <c r="B22" s="66"/>
      <c r="C22" s="24" t="s">
        <v>19</v>
      </c>
      <c r="D22" s="24" t="s">
        <v>86</v>
      </c>
      <c r="E22" s="24" t="s">
        <v>290</v>
      </c>
      <c r="F22" s="24" t="s">
        <v>291</v>
      </c>
    </row>
    <row r="23" spans="2:6" ht="63">
      <c r="B23" s="66"/>
      <c r="C23" s="24" t="s">
        <v>20</v>
      </c>
      <c r="D23" s="24" t="s">
        <v>87</v>
      </c>
      <c r="E23" s="24" t="s">
        <v>292</v>
      </c>
      <c r="F23" s="24" t="s">
        <v>293</v>
      </c>
    </row>
    <row r="24" spans="2:6" ht="110.25">
      <c r="B24" s="66"/>
      <c r="C24" s="24" t="s">
        <v>21</v>
      </c>
      <c r="D24" s="24" t="s">
        <v>88</v>
      </c>
      <c r="E24" s="24" t="s">
        <v>290</v>
      </c>
      <c r="F24" s="24" t="s">
        <v>308</v>
      </c>
    </row>
    <row r="25" spans="2:6" ht="57.75" customHeight="1">
      <c r="B25" s="66"/>
      <c r="C25" s="24" t="s">
        <v>22</v>
      </c>
      <c r="D25" s="24" t="s">
        <v>89</v>
      </c>
      <c r="E25" s="24" t="s">
        <v>285</v>
      </c>
      <c r="F25" s="24" t="s">
        <v>293</v>
      </c>
    </row>
    <row r="26" spans="2:6" ht="110.25">
      <c r="B26" s="66"/>
      <c r="C26" s="24" t="s">
        <v>23</v>
      </c>
      <c r="D26" s="24" t="s">
        <v>90</v>
      </c>
      <c r="E26" s="24" t="s">
        <v>285</v>
      </c>
      <c r="F26" s="24" t="s">
        <v>294</v>
      </c>
    </row>
    <row r="27" spans="2:6" ht="31.5">
      <c r="B27" s="66"/>
      <c r="C27" s="24" t="s">
        <v>24</v>
      </c>
      <c r="D27" s="24" t="s">
        <v>91</v>
      </c>
      <c r="E27" s="24" t="s">
        <v>287</v>
      </c>
      <c r="F27" s="23" t="s">
        <v>286</v>
      </c>
    </row>
    <row r="28" spans="2:6" ht="31.5">
      <c r="B28" s="66"/>
      <c r="C28" s="24" t="s">
        <v>25</v>
      </c>
      <c r="D28" s="24" t="s">
        <v>92</v>
      </c>
      <c r="E28" s="24" t="s">
        <v>285</v>
      </c>
      <c r="F28" s="23" t="s">
        <v>286</v>
      </c>
    </row>
    <row r="29" spans="2:6" ht="31.5" customHeight="1">
      <c r="B29" s="66"/>
      <c r="C29" s="24" t="s">
        <v>26</v>
      </c>
      <c r="D29" s="24" t="s">
        <v>93</v>
      </c>
      <c r="E29" s="24" t="s">
        <v>295</v>
      </c>
      <c r="F29" s="64" t="s">
        <v>286</v>
      </c>
    </row>
    <row r="30" spans="2:6" ht="15.75">
      <c r="B30" s="66"/>
      <c r="C30" s="24" t="s">
        <v>27</v>
      </c>
      <c r="D30" s="24" t="s">
        <v>94</v>
      </c>
      <c r="E30" s="24"/>
      <c r="F30" s="64"/>
    </row>
    <row r="31" spans="2:6" ht="15.75">
      <c r="B31" s="66"/>
      <c r="C31" s="24" t="s">
        <v>28</v>
      </c>
      <c r="D31" s="24" t="s">
        <v>95</v>
      </c>
      <c r="E31" s="24"/>
      <c r="F31" s="64"/>
    </row>
    <row r="32" spans="2:6" ht="31.5">
      <c r="B32" s="66"/>
      <c r="C32" s="24" t="s">
        <v>29</v>
      </c>
      <c r="D32" s="24" t="s">
        <v>96</v>
      </c>
      <c r="E32" s="24" t="s">
        <v>295</v>
      </c>
      <c r="F32" s="25" t="s">
        <v>286</v>
      </c>
    </row>
    <row r="33" spans="2:6" ht="47.25" customHeight="1">
      <c r="B33" s="66"/>
      <c r="C33" s="24" t="s">
        <v>30</v>
      </c>
      <c r="D33" s="24" t="s">
        <v>31</v>
      </c>
      <c r="E33" s="65" t="s">
        <v>295</v>
      </c>
      <c r="F33" s="67" t="s">
        <v>286</v>
      </c>
    </row>
    <row r="34" spans="2:6" ht="15.75">
      <c r="B34" s="66"/>
      <c r="C34" s="24" t="s">
        <v>32</v>
      </c>
      <c r="D34" s="24" t="s">
        <v>33</v>
      </c>
      <c r="E34" s="65"/>
      <c r="F34" s="67"/>
    </row>
    <row r="35" spans="2:6" ht="15.75">
      <c r="B35" s="66"/>
      <c r="C35" s="24" t="s">
        <v>34</v>
      </c>
      <c r="D35" s="24" t="s">
        <v>35</v>
      </c>
      <c r="E35" s="65"/>
      <c r="F35" s="67"/>
    </row>
    <row r="36" spans="2:6" ht="15.75">
      <c r="B36" s="66"/>
      <c r="C36" s="24" t="s">
        <v>36</v>
      </c>
      <c r="D36" s="24" t="s">
        <v>37</v>
      </c>
      <c r="E36" s="65"/>
      <c r="F36" s="67"/>
    </row>
    <row r="37" spans="2:6" ht="173.25">
      <c r="B37" s="66"/>
      <c r="C37" s="24" t="s">
        <v>38</v>
      </c>
      <c r="D37" s="24" t="s">
        <v>39</v>
      </c>
      <c r="E37" s="24" t="s">
        <v>285</v>
      </c>
      <c r="F37" s="24" t="s">
        <v>296</v>
      </c>
    </row>
    <row r="38" spans="2:6" ht="47.25" customHeight="1">
      <c r="B38" s="66"/>
      <c r="C38" s="24" t="s">
        <v>40</v>
      </c>
      <c r="D38" s="24" t="s">
        <v>41</v>
      </c>
      <c r="E38" s="24" t="s">
        <v>285</v>
      </c>
      <c r="F38" s="23" t="s">
        <v>286</v>
      </c>
    </row>
    <row r="39" spans="2:6" ht="252">
      <c r="B39" s="66"/>
      <c r="C39" s="65" t="s">
        <v>42</v>
      </c>
      <c r="D39" s="65" t="s">
        <v>97</v>
      </c>
      <c r="E39" s="65" t="s">
        <v>297</v>
      </c>
      <c r="F39" s="24" t="s">
        <v>298</v>
      </c>
    </row>
    <row r="40" spans="2:6" ht="94.5">
      <c r="B40" s="66"/>
      <c r="C40" s="65"/>
      <c r="D40" s="65"/>
      <c r="E40" s="65"/>
      <c r="F40" s="24" t="s">
        <v>299</v>
      </c>
    </row>
    <row r="41" spans="2:6" ht="173.25">
      <c r="B41" s="66"/>
      <c r="C41" s="24" t="s">
        <v>43</v>
      </c>
      <c r="D41" s="24" t="s">
        <v>44</v>
      </c>
      <c r="E41" s="24" t="s">
        <v>285</v>
      </c>
      <c r="F41" s="24" t="s">
        <v>300</v>
      </c>
    </row>
    <row r="42" spans="2:6" ht="31.5">
      <c r="B42" s="66"/>
      <c r="C42" s="24" t="s">
        <v>45</v>
      </c>
      <c r="D42" s="24" t="s">
        <v>46</v>
      </c>
      <c r="E42" s="24" t="s">
        <v>285</v>
      </c>
      <c r="F42" s="23" t="s">
        <v>286</v>
      </c>
    </row>
    <row r="43" spans="2:6" ht="47.25" customHeight="1">
      <c r="B43" s="66"/>
      <c r="C43" s="24" t="s">
        <v>47</v>
      </c>
      <c r="D43" s="24" t="s">
        <v>48</v>
      </c>
      <c r="E43" s="65" t="s">
        <v>285</v>
      </c>
      <c r="F43" s="67" t="s">
        <v>286</v>
      </c>
    </row>
    <row r="44" spans="2:6" ht="15.75">
      <c r="B44" s="66"/>
      <c r="C44" s="24" t="s">
        <v>49</v>
      </c>
      <c r="D44" s="24" t="s">
        <v>50</v>
      </c>
      <c r="E44" s="65"/>
      <c r="F44" s="67"/>
    </row>
    <row r="45" spans="2:6" ht="31.5" customHeight="1">
      <c r="B45" s="66"/>
      <c r="C45" s="24" t="s">
        <v>51</v>
      </c>
      <c r="D45" s="24" t="s">
        <v>52</v>
      </c>
      <c r="E45" s="24" t="s">
        <v>285</v>
      </c>
      <c r="F45" s="23" t="s">
        <v>286</v>
      </c>
    </row>
    <row r="46" spans="2:6" ht="31.5">
      <c r="B46" s="66"/>
      <c r="C46" s="24" t="s">
        <v>23</v>
      </c>
      <c r="D46" s="24" t="s">
        <v>53</v>
      </c>
      <c r="E46" s="24" t="s">
        <v>285</v>
      </c>
      <c r="F46" s="23" t="s">
        <v>286</v>
      </c>
    </row>
    <row r="47" spans="2:6" ht="78.75" customHeight="1">
      <c r="B47" s="66"/>
      <c r="C47" s="65" t="s">
        <v>54</v>
      </c>
      <c r="D47" s="65" t="s">
        <v>55</v>
      </c>
      <c r="E47" s="24" t="s">
        <v>301</v>
      </c>
      <c r="F47" s="65" t="s">
        <v>303</v>
      </c>
    </row>
    <row r="48" spans="2:6" ht="78.75" customHeight="1">
      <c r="B48" s="66"/>
      <c r="C48" s="65"/>
      <c r="D48" s="65"/>
      <c r="E48" s="24" t="s">
        <v>302</v>
      </c>
      <c r="F48" s="65"/>
    </row>
    <row r="49" spans="2:6" ht="47.25" customHeight="1">
      <c r="B49" s="66"/>
      <c r="C49" s="24" t="s">
        <v>4</v>
      </c>
      <c r="D49" s="24" t="s">
        <v>56</v>
      </c>
      <c r="E49" s="65" t="s">
        <v>285</v>
      </c>
      <c r="F49" s="64" t="s">
        <v>286</v>
      </c>
    </row>
    <row r="50" spans="2:6" ht="15.75">
      <c r="B50" s="66"/>
      <c r="C50" s="24" t="s">
        <v>5</v>
      </c>
      <c r="D50" s="24" t="s">
        <v>57</v>
      </c>
      <c r="E50" s="65"/>
      <c r="F50" s="64"/>
    </row>
    <row r="51" spans="2:6" ht="47.25" customHeight="1">
      <c r="B51" s="66"/>
      <c r="C51" s="24" t="s">
        <v>58</v>
      </c>
      <c r="D51" s="24" t="s">
        <v>59</v>
      </c>
      <c r="E51" s="65" t="s">
        <v>285</v>
      </c>
      <c r="F51" s="64" t="s">
        <v>286</v>
      </c>
    </row>
    <row r="52" spans="2:6" ht="15.75">
      <c r="B52" s="66"/>
      <c r="C52" s="24" t="s">
        <v>60</v>
      </c>
      <c r="D52" s="24" t="s">
        <v>61</v>
      </c>
      <c r="E52" s="65"/>
      <c r="F52" s="64"/>
    </row>
    <row r="53" spans="2:6" ht="47.25" customHeight="1">
      <c r="B53" s="66"/>
      <c r="C53" s="24" t="s">
        <v>62</v>
      </c>
      <c r="D53" s="24" t="s">
        <v>63</v>
      </c>
      <c r="E53" s="65"/>
      <c r="F53" s="64"/>
    </row>
    <row r="54" spans="2:6" ht="15.75">
      <c r="B54" s="66"/>
      <c r="C54" s="24" t="s">
        <v>64</v>
      </c>
      <c r="D54" s="24" t="s">
        <v>65</v>
      </c>
      <c r="E54" s="65" t="s">
        <v>304</v>
      </c>
      <c r="F54" s="65" t="s">
        <v>305</v>
      </c>
    </row>
    <row r="55" spans="2:6" ht="47.25">
      <c r="B55" s="66"/>
      <c r="C55" s="24" t="s">
        <v>66</v>
      </c>
      <c r="D55" s="24" t="s">
        <v>98</v>
      </c>
      <c r="E55" s="65"/>
      <c r="F55" s="65"/>
    </row>
    <row r="56" spans="2:6" ht="93.75" customHeight="1">
      <c r="B56" s="66"/>
      <c r="C56" s="24" t="s">
        <v>67</v>
      </c>
      <c r="D56" s="24" t="s">
        <v>99</v>
      </c>
      <c r="E56" s="24" t="s">
        <v>287</v>
      </c>
      <c r="F56" s="24" t="s">
        <v>306</v>
      </c>
    </row>
    <row r="57" spans="2:6" ht="94.5">
      <c r="B57" s="66"/>
      <c r="C57" s="24" t="s">
        <v>68</v>
      </c>
      <c r="D57" s="24" t="s">
        <v>100</v>
      </c>
      <c r="E57" s="24" t="s">
        <v>285</v>
      </c>
      <c r="F57" s="24" t="s">
        <v>307</v>
      </c>
    </row>
  </sheetData>
  <mergeCells count="25">
    <mergeCell ref="C47:C48"/>
    <mergeCell ref="E33:E36"/>
    <mergeCell ref="F33:F36"/>
    <mergeCell ref="E51:E53"/>
    <mergeCell ref="E54:E55"/>
    <mergeCell ref="F51:F53"/>
    <mergeCell ref="F49:F50"/>
    <mergeCell ref="F54:F55"/>
    <mergeCell ref="F43:F44"/>
    <mergeCell ref="F29:F31"/>
    <mergeCell ref="E39:E40"/>
    <mergeCell ref="E49:E50"/>
    <mergeCell ref="F47:F48"/>
    <mergeCell ref="B5:B57"/>
    <mergeCell ref="C9:C13"/>
    <mergeCell ref="E20:E21"/>
    <mergeCell ref="F6:F8"/>
    <mergeCell ref="F9:F14"/>
    <mergeCell ref="F20:F21"/>
    <mergeCell ref="E6:E8"/>
    <mergeCell ref="E9:E14"/>
    <mergeCell ref="C39:C40"/>
    <mergeCell ref="D39:D40"/>
    <mergeCell ref="E43:E44"/>
    <mergeCell ref="D47:D48"/>
  </mergeCells>
  <pageMargins left="0.7" right="0.7" top="0.75" bottom="0.75" header="0.3" footer="0.3"/>
  <pageSetup paperSize="9" scale="65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B4:H18"/>
  <sheetViews>
    <sheetView workbookViewId="0">
      <selection activeCell="B19" sqref="B19:D31"/>
    </sheetView>
  </sheetViews>
  <sheetFormatPr defaultRowHeight="15"/>
  <cols>
    <col min="2" max="2" width="22.140625" customWidth="1"/>
    <col min="3" max="4" width="16" customWidth="1"/>
    <col min="5" max="5" width="69.28515625" customWidth="1"/>
    <col min="6" max="6" width="51.140625" customWidth="1"/>
    <col min="7" max="7" width="39.28515625" customWidth="1"/>
  </cols>
  <sheetData>
    <row r="4" spans="2:8" ht="15.75" thickBot="1"/>
    <row r="5" spans="2:8" ht="63.75">
      <c r="B5" s="18" t="s">
        <v>103</v>
      </c>
      <c r="C5" s="18" t="s">
        <v>101</v>
      </c>
      <c r="D5" s="34" t="s">
        <v>339</v>
      </c>
      <c r="E5" s="22" t="s">
        <v>102</v>
      </c>
      <c r="F5" s="14" t="s">
        <v>283</v>
      </c>
      <c r="G5" s="20" t="s">
        <v>284</v>
      </c>
    </row>
    <row r="6" spans="2:8" ht="35.1" customHeight="1">
      <c r="B6" s="66" t="s">
        <v>230</v>
      </c>
      <c r="C6" s="15" t="s">
        <v>204</v>
      </c>
      <c r="D6" s="26"/>
      <c r="E6" s="15" t="s">
        <v>217</v>
      </c>
      <c r="F6" s="15" t="s">
        <v>285</v>
      </c>
      <c r="G6" s="15" t="s">
        <v>319</v>
      </c>
      <c r="H6" s="12"/>
    </row>
    <row r="7" spans="2:8" ht="35.1" customHeight="1">
      <c r="B7" s="66"/>
      <c r="C7" s="15" t="s">
        <v>205</v>
      </c>
      <c r="D7" s="26"/>
      <c r="E7" s="15" t="s">
        <v>218</v>
      </c>
      <c r="F7" s="15" t="s">
        <v>285</v>
      </c>
      <c r="G7" s="15" t="s">
        <v>319</v>
      </c>
      <c r="H7" s="12"/>
    </row>
    <row r="8" spans="2:8" ht="35.1" customHeight="1">
      <c r="B8" s="66"/>
      <c r="C8" s="15" t="s">
        <v>206</v>
      </c>
      <c r="D8" s="26"/>
      <c r="E8" s="15" t="s">
        <v>219</v>
      </c>
      <c r="F8" s="15" t="s">
        <v>285</v>
      </c>
      <c r="G8" s="15" t="s">
        <v>286</v>
      </c>
      <c r="H8" s="12"/>
    </row>
    <row r="9" spans="2:8" ht="35.1" customHeight="1">
      <c r="B9" s="66"/>
      <c r="C9" s="15" t="s">
        <v>207</v>
      </c>
      <c r="D9" s="26"/>
      <c r="E9" s="15" t="s">
        <v>220</v>
      </c>
      <c r="F9" s="15" t="s">
        <v>285</v>
      </c>
      <c r="G9" s="15" t="s">
        <v>319</v>
      </c>
      <c r="H9" s="12"/>
    </row>
    <row r="10" spans="2:8" ht="35.1" customHeight="1">
      <c r="B10" s="66"/>
      <c r="C10" s="15" t="s">
        <v>208</v>
      </c>
      <c r="D10" s="26"/>
      <c r="E10" s="15" t="s">
        <v>221</v>
      </c>
      <c r="F10" s="15" t="s">
        <v>287</v>
      </c>
      <c r="G10" s="15" t="s">
        <v>324</v>
      </c>
      <c r="H10" s="12"/>
    </row>
    <row r="11" spans="2:8" ht="35.1" customHeight="1">
      <c r="B11" s="66"/>
      <c r="C11" s="15" t="s">
        <v>209</v>
      </c>
      <c r="D11" s="26"/>
      <c r="E11" s="15" t="s">
        <v>222</v>
      </c>
      <c r="F11" s="15" t="s">
        <v>285</v>
      </c>
      <c r="G11" s="15" t="s">
        <v>325</v>
      </c>
      <c r="H11" s="12"/>
    </row>
    <row r="12" spans="2:8" ht="35.1" customHeight="1">
      <c r="B12" s="66"/>
      <c r="C12" s="15" t="s">
        <v>210</v>
      </c>
      <c r="D12" s="26"/>
      <c r="E12" s="15" t="s">
        <v>223</v>
      </c>
      <c r="F12" s="68" t="s">
        <v>285</v>
      </c>
      <c r="G12" s="68" t="s">
        <v>325</v>
      </c>
      <c r="H12" s="12"/>
    </row>
    <row r="13" spans="2:8" ht="35.1" customHeight="1">
      <c r="B13" s="66"/>
      <c r="C13" s="15" t="s">
        <v>211</v>
      </c>
      <c r="D13" s="26"/>
      <c r="E13" s="15" t="s">
        <v>224</v>
      </c>
      <c r="F13" s="68"/>
      <c r="G13" s="68"/>
      <c r="H13" s="12"/>
    </row>
    <row r="14" spans="2:8" ht="35.1" customHeight="1">
      <c r="B14" s="66"/>
      <c r="C14" s="15" t="s">
        <v>212</v>
      </c>
      <c r="D14" s="26"/>
      <c r="E14" s="15" t="s">
        <v>225</v>
      </c>
      <c r="F14" s="68"/>
      <c r="G14" s="68"/>
      <c r="H14" s="12"/>
    </row>
    <row r="15" spans="2:8" ht="35.1" customHeight="1">
      <c r="B15" s="66"/>
      <c r="C15" s="15" t="s">
        <v>213</v>
      </c>
      <c r="D15" s="26"/>
      <c r="E15" s="15" t="s">
        <v>226</v>
      </c>
      <c r="F15" s="68"/>
      <c r="G15" s="68"/>
      <c r="H15" s="12"/>
    </row>
    <row r="16" spans="2:8" ht="35.1" customHeight="1">
      <c r="B16" s="66"/>
      <c r="C16" s="15" t="s">
        <v>214</v>
      </c>
      <c r="D16" s="26"/>
      <c r="E16" s="15" t="s">
        <v>227</v>
      </c>
      <c r="F16" s="68"/>
      <c r="G16" s="68"/>
      <c r="H16" s="12"/>
    </row>
    <row r="17" spans="2:8" ht="35.1" customHeight="1">
      <c r="B17" s="66"/>
      <c r="C17" s="15" t="s">
        <v>215</v>
      </c>
      <c r="D17" s="26"/>
      <c r="E17" s="15" t="s">
        <v>228</v>
      </c>
      <c r="F17" s="15" t="s">
        <v>285</v>
      </c>
      <c r="G17" s="15" t="s">
        <v>325</v>
      </c>
      <c r="H17" s="12"/>
    </row>
    <row r="18" spans="2:8" ht="35.1" customHeight="1">
      <c r="B18" s="66"/>
      <c r="C18" s="15" t="s">
        <v>216</v>
      </c>
      <c r="D18" s="26"/>
      <c r="E18" s="15" t="s">
        <v>229</v>
      </c>
      <c r="F18" s="15" t="s">
        <v>285</v>
      </c>
      <c r="G18" s="15" t="s">
        <v>325</v>
      </c>
      <c r="H18" s="12"/>
    </row>
  </sheetData>
  <mergeCells count="3">
    <mergeCell ref="B6:B18"/>
    <mergeCell ref="F12:F16"/>
    <mergeCell ref="G12:G16"/>
  </mergeCells>
  <pageMargins left="0.7" right="0.7" top="0.75" bottom="0.75" header="0.3" footer="0.3"/>
  <pageSetup paperSize="9" scale="5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D4:J14"/>
  <sheetViews>
    <sheetView workbookViewId="0">
      <selection activeCell="D6" sqref="D6:F14"/>
    </sheetView>
  </sheetViews>
  <sheetFormatPr defaultRowHeight="15"/>
  <cols>
    <col min="4" max="4" width="21.28515625" customWidth="1"/>
    <col min="5" max="6" width="17.42578125" customWidth="1"/>
    <col min="7" max="7" width="76.7109375" customWidth="1"/>
    <col min="8" max="8" width="30" customWidth="1"/>
    <col min="9" max="9" width="39.42578125" customWidth="1"/>
  </cols>
  <sheetData>
    <row r="4" spans="4:10" ht="15.75" thickBot="1"/>
    <row r="5" spans="4:10" ht="50.25" customHeight="1" thickBot="1">
      <c r="D5" s="4" t="s">
        <v>103</v>
      </c>
      <c r="E5" s="4" t="s">
        <v>101</v>
      </c>
      <c r="F5" s="34" t="s">
        <v>339</v>
      </c>
      <c r="G5" s="21" t="s">
        <v>102</v>
      </c>
      <c r="H5" s="10" t="s">
        <v>283</v>
      </c>
      <c r="I5" s="11" t="s">
        <v>284</v>
      </c>
    </row>
    <row r="6" spans="4:10" ht="63.75" thickBot="1">
      <c r="D6" s="74" t="s">
        <v>247</v>
      </c>
      <c r="E6" s="3" t="s">
        <v>231</v>
      </c>
      <c r="F6" s="26"/>
      <c r="G6" s="3" t="s">
        <v>239</v>
      </c>
      <c r="H6" s="1" t="s">
        <v>287</v>
      </c>
      <c r="I6" s="1" t="s">
        <v>325</v>
      </c>
      <c r="J6" s="12"/>
    </row>
    <row r="7" spans="4:10" ht="63.75" thickBot="1">
      <c r="D7" s="75"/>
      <c r="E7" s="3" t="s">
        <v>232</v>
      </c>
      <c r="F7" s="26"/>
      <c r="G7" s="3" t="s">
        <v>240</v>
      </c>
      <c r="H7" s="2" t="s">
        <v>285</v>
      </c>
      <c r="I7" s="2" t="s">
        <v>325</v>
      </c>
      <c r="J7" s="12"/>
    </row>
    <row r="8" spans="4:10" ht="15.75">
      <c r="D8" s="75"/>
      <c r="E8" s="3" t="s">
        <v>233</v>
      </c>
      <c r="F8" s="26"/>
      <c r="G8" s="3" t="s">
        <v>241</v>
      </c>
      <c r="H8" s="82" t="s">
        <v>285</v>
      </c>
      <c r="I8" s="82" t="s">
        <v>325</v>
      </c>
      <c r="J8" s="12"/>
    </row>
    <row r="9" spans="4:10" ht="15.75">
      <c r="D9" s="75"/>
      <c r="E9" s="3" t="s">
        <v>234</v>
      </c>
      <c r="F9" s="26"/>
      <c r="G9" s="3" t="s">
        <v>242</v>
      </c>
      <c r="H9" s="83"/>
      <c r="I9" s="83"/>
      <c r="J9" s="12"/>
    </row>
    <row r="10" spans="4:10" ht="15.75">
      <c r="D10" s="75"/>
      <c r="E10" s="3" t="s">
        <v>235</v>
      </c>
      <c r="F10" s="26"/>
      <c r="G10" s="3" t="s">
        <v>243</v>
      </c>
      <c r="H10" s="83"/>
      <c r="I10" s="83"/>
      <c r="J10" s="12"/>
    </row>
    <row r="11" spans="4:10" ht="16.5" thickBot="1">
      <c r="D11" s="75"/>
      <c r="E11" s="3" t="s">
        <v>236</v>
      </c>
      <c r="F11" s="26"/>
      <c r="G11" s="3" t="s">
        <v>244</v>
      </c>
      <c r="H11" s="84"/>
      <c r="I11" s="84"/>
      <c r="J11" s="12"/>
    </row>
    <row r="12" spans="4:10" ht="63.75" thickBot="1">
      <c r="D12" s="75"/>
      <c r="E12" s="3" t="s">
        <v>237</v>
      </c>
      <c r="F12" s="26"/>
      <c r="G12" s="3" t="s">
        <v>245</v>
      </c>
      <c r="H12" s="2" t="s">
        <v>285</v>
      </c>
      <c r="I12" s="2" t="s">
        <v>325</v>
      </c>
      <c r="J12" s="12"/>
    </row>
    <row r="13" spans="4:10" ht="63.75" thickBot="1">
      <c r="D13" s="75"/>
      <c r="E13" s="3" t="s">
        <v>172</v>
      </c>
      <c r="F13" s="26"/>
      <c r="G13" s="3" t="s">
        <v>174</v>
      </c>
      <c r="H13" s="2" t="s">
        <v>285</v>
      </c>
      <c r="I13" s="2" t="s">
        <v>325</v>
      </c>
      <c r="J13" s="12"/>
    </row>
    <row r="14" spans="4:10" ht="63.75" thickBot="1">
      <c r="D14" s="76"/>
      <c r="E14" s="3" t="s">
        <v>238</v>
      </c>
      <c r="F14" s="26"/>
      <c r="G14" s="3" t="s">
        <v>246</v>
      </c>
      <c r="H14" s="2" t="s">
        <v>287</v>
      </c>
      <c r="I14" s="2" t="s">
        <v>325</v>
      </c>
      <c r="J14" s="12"/>
    </row>
  </sheetData>
  <mergeCells count="3">
    <mergeCell ref="D6:D14"/>
    <mergeCell ref="H8:H11"/>
    <mergeCell ref="I8:I11"/>
  </mergeCells>
  <pageMargins left="0.7" right="0.7" top="0.75" bottom="0.75" header="0.3" footer="0.3"/>
  <pageSetup paperSize="9" scale="5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C3:H10"/>
  <sheetViews>
    <sheetView workbookViewId="0">
      <selection activeCell="C5" sqref="C5:E10"/>
    </sheetView>
  </sheetViews>
  <sheetFormatPr defaultRowHeight="15"/>
  <cols>
    <col min="3" max="3" width="19.28515625" customWidth="1"/>
    <col min="4" max="5" width="14.28515625" customWidth="1"/>
    <col min="6" max="6" width="57.5703125" customWidth="1"/>
    <col min="7" max="7" width="61.85546875" customWidth="1"/>
    <col min="8" max="8" width="18.5703125" customWidth="1"/>
    <col min="9" max="9" width="9.140625" customWidth="1"/>
  </cols>
  <sheetData>
    <row r="3" spans="3:8" ht="15.75" thickBot="1"/>
    <row r="4" spans="3:8" ht="64.5" thickBot="1">
      <c r="C4" s="4" t="s">
        <v>103</v>
      </c>
      <c r="D4" s="4" t="s">
        <v>101</v>
      </c>
      <c r="E4" s="34" t="s">
        <v>339</v>
      </c>
      <c r="F4" s="21" t="s">
        <v>102</v>
      </c>
      <c r="G4" s="10" t="s">
        <v>283</v>
      </c>
      <c r="H4" s="11" t="s">
        <v>284</v>
      </c>
    </row>
    <row r="5" spans="3:8" ht="35.1" customHeight="1" thickBot="1">
      <c r="C5" s="74" t="s">
        <v>260</v>
      </c>
      <c r="D5" s="3" t="s">
        <v>248</v>
      </c>
      <c r="E5" s="26"/>
      <c r="F5" s="3" t="s">
        <v>254</v>
      </c>
      <c r="G5" s="1" t="s">
        <v>285</v>
      </c>
      <c r="H5" s="1" t="s">
        <v>286</v>
      </c>
    </row>
    <row r="6" spans="3:8" ht="35.1" customHeight="1" thickBot="1">
      <c r="C6" s="75"/>
      <c r="D6" s="3" t="s">
        <v>249</v>
      </c>
      <c r="E6" s="26"/>
      <c r="F6" s="3" t="s">
        <v>255</v>
      </c>
      <c r="G6" s="2" t="s">
        <v>285</v>
      </c>
      <c r="H6" s="2" t="s">
        <v>286</v>
      </c>
    </row>
    <row r="7" spans="3:8" ht="35.1" customHeight="1" thickBot="1">
      <c r="C7" s="75"/>
      <c r="D7" s="3" t="s">
        <v>250</v>
      </c>
      <c r="E7" s="26"/>
      <c r="F7" s="3" t="s">
        <v>256</v>
      </c>
      <c r="G7" s="2" t="s">
        <v>285</v>
      </c>
      <c r="H7" s="2" t="s">
        <v>286</v>
      </c>
    </row>
    <row r="8" spans="3:8" ht="35.1" customHeight="1" thickBot="1">
      <c r="C8" s="75"/>
      <c r="D8" s="3" t="s">
        <v>251</v>
      </c>
      <c r="E8" s="26"/>
      <c r="F8" s="3" t="s">
        <v>257</v>
      </c>
      <c r="G8" s="2" t="s">
        <v>285</v>
      </c>
      <c r="H8" s="2" t="s">
        <v>286</v>
      </c>
    </row>
    <row r="9" spans="3:8" ht="35.1" customHeight="1" thickBot="1">
      <c r="C9" s="75"/>
      <c r="D9" s="3" t="s">
        <v>252</v>
      </c>
      <c r="E9" s="26"/>
      <c r="F9" s="3" t="s">
        <v>258</v>
      </c>
      <c r="G9" s="2" t="s">
        <v>326</v>
      </c>
      <c r="H9" s="2" t="s">
        <v>286</v>
      </c>
    </row>
    <row r="10" spans="3:8" ht="53.25" customHeight="1" thickBot="1">
      <c r="C10" s="76"/>
      <c r="D10" s="3" t="s">
        <v>253</v>
      </c>
      <c r="E10" s="26"/>
      <c r="F10" s="3" t="s">
        <v>259</v>
      </c>
      <c r="G10" s="2" t="s">
        <v>327</v>
      </c>
      <c r="H10" s="2" t="s">
        <v>286</v>
      </c>
    </row>
  </sheetData>
  <mergeCells count="1">
    <mergeCell ref="C5:C10"/>
  </mergeCells>
  <pageMargins left="0.7" right="0.7" top="0.75" bottom="0.75" header="0.3" footer="0.3"/>
  <pageSetup paperSize="9" scale="6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C4:H13"/>
  <sheetViews>
    <sheetView topLeftCell="A4" workbookViewId="0">
      <selection activeCell="C6" sqref="C6:E13"/>
    </sheetView>
  </sheetViews>
  <sheetFormatPr defaultRowHeight="15"/>
  <cols>
    <col min="3" max="3" width="25.42578125" customWidth="1"/>
    <col min="4" max="5" width="18.85546875" customWidth="1"/>
    <col min="6" max="6" width="48.5703125" customWidth="1"/>
    <col min="7" max="7" width="31.42578125" customWidth="1"/>
    <col min="8" max="8" width="36.42578125" customWidth="1"/>
  </cols>
  <sheetData>
    <row r="4" spans="3:8" ht="15.75" thickBot="1"/>
    <row r="5" spans="3:8" ht="63.75" thickBot="1">
      <c r="C5" s="4" t="s">
        <v>103</v>
      </c>
      <c r="D5" s="4" t="s">
        <v>101</v>
      </c>
      <c r="E5" s="34" t="s">
        <v>339</v>
      </c>
      <c r="F5" s="5" t="s">
        <v>102</v>
      </c>
      <c r="G5" s="10" t="s">
        <v>283</v>
      </c>
      <c r="H5" s="11" t="s">
        <v>284</v>
      </c>
    </row>
    <row r="6" spans="3:8" ht="95.25" thickBot="1">
      <c r="C6" s="74" t="s">
        <v>277</v>
      </c>
      <c r="D6" s="3" t="s">
        <v>261</v>
      </c>
      <c r="E6" s="26"/>
      <c r="F6" s="3" t="s">
        <v>269</v>
      </c>
      <c r="G6" s="1" t="s">
        <v>328</v>
      </c>
      <c r="H6" s="1" t="s">
        <v>332</v>
      </c>
    </row>
    <row r="7" spans="3:8" ht="63.75" thickBot="1">
      <c r="C7" s="75"/>
      <c r="D7" s="3" t="s">
        <v>262</v>
      </c>
      <c r="E7" s="26"/>
      <c r="F7" s="3" t="s">
        <v>270</v>
      </c>
      <c r="G7" s="2" t="s">
        <v>285</v>
      </c>
      <c r="H7" s="2" t="s">
        <v>286</v>
      </c>
    </row>
    <row r="8" spans="3:8" ht="63.75" thickBot="1">
      <c r="C8" s="75"/>
      <c r="D8" s="3" t="s">
        <v>263</v>
      </c>
      <c r="E8" s="26"/>
      <c r="F8" s="3" t="s">
        <v>271</v>
      </c>
      <c r="G8" s="2" t="s">
        <v>285</v>
      </c>
      <c r="H8" s="2" t="s">
        <v>286</v>
      </c>
    </row>
    <row r="9" spans="3:8" ht="63.75" thickBot="1">
      <c r="C9" s="75"/>
      <c r="D9" s="3" t="s">
        <v>264</v>
      </c>
      <c r="E9" s="26"/>
      <c r="F9" s="3" t="s">
        <v>272</v>
      </c>
      <c r="G9" s="2" t="s">
        <v>285</v>
      </c>
      <c r="H9" s="2" t="s">
        <v>333</v>
      </c>
    </row>
    <row r="10" spans="3:8" ht="63.75" thickBot="1">
      <c r="C10" s="75"/>
      <c r="D10" s="3" t="s">
        <v>265</v>
      </c>
      <c r="E10" s="26"/>
      <c r="F10" s="3" t="s">
        <v>273</v>
      </c>
      <c r="G10" s="2" t="s">
        <v>287</v>
      </c>
      <c r="H10" s="2" t="s">
        <v>333</v>
      </c>
    </row>
    <row r="11" spans="3:8" ht="111" thickBot="1">
      <c r="C11" s="75"/>
      <c r="D11" s="3" t="s">
        <v>266</v>
      </c>
      <c r="E11" s="26"/>
      <c r="F11" s="3" t="s">
        <v>274</v>
      </c>
      <c r="G11" s="2" t="s">
        <v>329</v>
      </c>
      <c r="H11" s="2" t="s">
        <v>334</v>
      </c>
    </row>
    <row r="12" spans="3:8" ht="126.75" thickBot="1">
      <c r="C12" s="75"/>
      <c r="D12" s="3" t="s">
        <v>267</v>
      </c>
      <c r="E12" s="26"/>
      <c r="F12" s="3" t="s">
        <v>275</v>
      </c>
      <c r="G12" s="2" t="s">
        <v>330</v>
      </c>
      <c r="H12" s="2" t="s">
        <v>334</v>
      </c>
    </row>
    <row r="13" spans="3:8" ht="63.75" thickBot="1">
      <c r="C13" s="76"/>
      <c r="D13" s="3" t="s">
        <v>268</v>
      </c>
      <c r="E13" s="26"/>
      <c r="F13" s="3" t="s">
        <v>276</v>
      </c>
      <c r="G13" s="2" t="s">
        <v>331</v>
      </c>
      <c r="H13" s="2" t="s">
        <v>335</v>
      </c>
    </row>
  </sheetData>
  <mergeCells count="1">
    <mergeCell ref="C6:C13"/>
  </mergeCells>
  <pageMargins left="0.7" right="0.7" top="0.75" bottom="0.75" header="0.3" footer="0.3"/>
  <pageSetup paperSize="9" scale="6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B4:G9"/>
  <sheetViews>
    <sheetView workbookViewId="0">
      <selection activeCell="B6" sqref="B6:D7"/>
    </sheetView>
  </sheetViews>
  <sheetFormatPr defaultRowHeight="15"/>
  <cols>
    <col min="2" max="2" width="30.28515625" customWidth="1"/>
    <col min="3" max="3" width="17.28515625" customWidth="1"/>
    <col min="4" max="4" width="10.28515625" customWidth="1"/>
    <col min="5" max="5" width="46.28515625" customWidth="1"/>
    <col min="6" max="6" width="55.5703125" customWidth="1"/>
    <col min="7" max="7" width="39.140625" customWidth="1"/>
  </cols>
  <sheetData>
    <row r="4" spans="2:7" ht="15.75" thickBot="1"/>
    <row r="5" spans="2:7" ht="102.75" thickBot="1">
      <c r="B5" s="4" t="s">
        <v>103</v>
      </c>
      <c r="C5" s="4" t="s">
        <v>101</v>
      </c>
      <c r="D5" s="34" t="s">
        <v>339</v>
      </c>
      <c r="E5" s="5" t="s">
        <v>102</v>
      </c>
      <c r="F5" s="10" t="s">
        <v>283</v>
      </c>
      <c r="G5" s="11" t="s">
        <v>284</v>
      </c>
    </row>
    <row r="6" spans="2:7" ht="35.1" customHeight="1" thickBot="1">
      <c r="B6" s="74" t="s">
        <v>282</v>
      </c>
      <c r="C6" s="3" t="s">
        <v>278</v>
      </c>
      <c r="D6" s="26">
        <v>383</v>
      </c>
      <c r="E6" s="3" t="s">
        <v>280</v>
      </c>
      <c r="F6" s="1" t="s">
        <v>336</v>
      </c>
      <c r="G6" s="1" t="s">
        <v>337</v>
      </c>
    </row>
    <row r="7" spans="2:7" ht="35.1" customHeight="1" thickBot="1">
      <c r="B7" s="76"/>
      <c r="C7" s="3" t="s">
        <v>279</v>
      </c>
      <c r="D7" s="26">
        <v>458</v>
      </c>
      <c r="E7" s="3" t="s">
        <v>281</v>
      </c>
      <c r="F7" s="2" t="s">
        <v>336</v>
      </c>
      <c r="G7" s="2" t="s">
        <v>338</v>
      </c>
    </row>
    <row r="8" spans="2:7" ht="284.25" customHeight="1"/>
    <row r="9" spans="2:7" ht="284.25" customHeight="1"/>
  </sheetData>
  <mergeCells count="1">
    <mergeCell ref="B6:B7"/>
  </mergeCells>
  <pageMargins left="0.7" right="0.7" top="0.75" bottom="0.75" header="0.3" footer="0.3"/>
  <pageSetup paperSize="9" scale="6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B2:F167"/>
  <sheetViews>
    <sheetView workbookViewId="0">
      <selection activeCell="B4" sqref="B4:B56"/>
    </sheetView>
  </sheetViews>
  <sheetFormatPr defaultRowHeight="15"/>
  <cols>
    <col min="2" max="2" width="22.85546875" style="39" customWidth="1"/>
    <col min="3" max="3" width="17.7109375" customWidth="1"/>
    <col min="4" max="4" width="17.28515625" customWidth="1"/>
    <col min="5" max="5" width="17" customWidth="1"/>
    <col min="6" max="6" width="15" style="51" customWidth="1"/>
  </cols>
  <sheetData>
    <row r="2" spans="2:6" ht="66" customHeight="1">
      <c r="B2" s="87" t="s">
        <v>347</v>
      </c>
      <c r="C2" s="87"/>
      <c r="D2" s="87"/>
      <c r="E2" s="87"/>
      <c r="F2" s="87"/>
    </row>
    <row r="3" spans="2:6" ht="66.75" customHeight="1">
      <c r="B3" s="30" t="s">
        <v>342</v>
      </c>
      <c r="C3" s="32" t="s">
        <v>101</v>
      </c>
      <c r="D3" s="33" t="s">
        <v>339</v>
      </c>
      <c r="E3" s="33" t="s">
        <v>340</v>
      </c>
      <c r="F3" s="38" t="s">
        <v>341</v>
      </c>
    </row>
    <row r="4" spans="2:6" ht="15.75">
      <c r="B4" s="74" t="s">
        <v>6</v>
      </c>
      <c r="C4" s="29" t="s">
        <v>7</v>
      </c>
      <c r="D4" s="46">
        <v>37887</v>
      </c>
      <c r="E4" s="44">
        <v>15203</v>
      </c>
      <c r="F4" s="48">
        <f>E4/D4</f>
        <v>0.40127220418613246</v>
      </c>
    </row>
    <row r="5" spans="2:6" ht="15.75">
      <c r="B5" s="75"/>
      <c r="C5" s="29" t="s">
        <v>8</v>
      </c>
      <c r="D5" s="46">
        <v>6641</v>
      </c>
      <c r="E5" s="44">
        <v>2672</v>
      </c>
      <c r="F5" s="48">
        <f>E5/D5</f>
        <v>0.40234904381870201</v>
      </c>
    </row>
    <row r="6" spans="2:6" ht="15.75">
      <c r="B6" s="75"/>
      <c r="C6" s="29" t="s">
        <v>9</v>
      </c>
      <c r="D6" s="46">
        <v>1</v>
      </c>
      <c r="E6" s="44">
        <v>0</v>
      </c>
      <c r="F6" s="48">
        <f>E6/D6</f>
        <v>0</v>
      </c>
    </row>
    <row r="7" spans="2:6" ht="15.75">
      <c r="B7" s="75"/>
      <c r="C7" s="29" t="s">
        <v>10</v>
      </c>
      <c r="D7" s="46">
        <v>0</v>
      </c>
      <c r="E7" s="44">
        <v>0</v>
      </c>
      <c r="F7" s="48"/>
    </row>
    <row r="8" spans="2:6" ht="15.75">
      <c r="B8" s="75"/>
      <c r="C8" s="65" t="s">
        <v>11</v>
      </c>
      <c r="D8" s="46">
        <v>1872</v>
      </c>
      <c r="E8" s="44">
        <v>569</v>
      </c>
      <c r="F8" s="48">
        <f>E8/D8</f>
        <v>0.30395299145299143</v>
      </c>
    </row>
    <row r="9" spans="2:6" ht="15.75">
      <c r="B9" s="75"/>
      <c r="C9" s="65"/>
      <c r="D9" s="46"/>
      <c r="E9" s="44"/>
      <c r="F9" s="48"/>
    </row>
    <row r="10" spans="2:6" ht="15.75">
      <c r="B10" s="75"/>
      <c r="C10" s="65"/>
      <c r="D10" s="46"/>
      <c r="E10" s="44"/>
      <c r="F10" s="48"/>
    </row>
    <row r="11" spans="2:6" ht="15.75">
      <c r="B11" s="75"/>
      <c r="C11" s="65"/>
      <c r="D11" s="46"/>
      <c r="E11" s="44"/>
      <c r="F11" s="48"/>
    </row>
    <row r="12" spans="2:6" ht="15.75">
      <c r="B12" s="75"/>
      <c r="C12" s="65"/>
      <c r="D12" s="46"/>
      <c r="E12" s="44"/>
      <c r="F12" s="48"/>
    </row>
    <row r="13" spans="2:6" ht="15.75">
      <c r="B13" s="75"/>
      <c r="C13" s="29" t="s">
        <v>12</v>
      </c>
      <c r="D13" s="46">
        <v>0</v>
      </c>
      <c r="E13" s="44"/>
      <c r="F13" s="48"/>
    </row>
    <row r="14" spans="2:6" ht="15.75">
      <c r="B14" s="75"/>
      <c r="C14" s="29" t="s">
        <v>13</v>
      </c>
      <c r="D14" s="46">
        <v>1448</v>
      </c>
      <c r="E14" s="44">
        <v>332</v>
      </c>
      <c r="F14" s="48">
        <f t="shared" ref="F14:F38" si="0">E14/D14</f>
        <v>0.2292817679558011</v>
      </c>
    </row>
    <row r="15" spans="2:6" ht="15.75">
      <c r="B15" s="75"/>
      <c r="C15" s="29" t="s">
        <v>14</v>
      </c>
      <c r="D15" s="46">
        <v>8</v>
      </c>
      <c r="E15" s="44">
        <v>2</v>
      </c>
      <c r="F15" s="48">
        <f t="shared" si="0"/>
        <v>0.25</v>
      </c>
    </row>
    <row r="16" spans="2:6" ht="15.75">
      <c r="B16" s="75"/>
      <c r="C16" s="29" t="s">
        <v>15</v>
      </c>
      <c r="D16" s="46">
        <v>2737</v>
      </c>
      <c r="E16" s="44">
        <v>286</v>
      </c>
      <c r="F16" s="48">
        <f t="shared" si="0"/>
        <v>0.10449397150164413</v>
      </c>
    </row>
    <row r="17" spans="2:6" ht="15.75">
      <c r="B17" s="75"/>
      <c r="C17" s="29" t="s">
        <v>16</v>
      </c>
      <c r="D17" s="46">
        <v>226</v>
      </c>
      <c r="E17" s="44">
        <v>15</v>
      </c>
      <c r="F17" s="48">
        <f t="shared" si="0"/>
        <v>6.637168141592921E-2</v>
      </c>
    </row>
    <row r="18" spans="2:6" ht="15.75">
      <c r="B18" s="75"/>
      <c r="C18" s="29" t="s">
        <v>0</v>
      </c>
      <c r="D18" s="46">
        <v>6807</v>
      </c>
      <c r="E18" s="44">
        <v>3408</v>
      </c>
      <c r="F18" s="48">
        <f t="shared" si="0"/>
        <v>0.500661084178052</v>
      </c>
    </row>
    <row r="19" spans="2:6" ht="15.75">
      <c r="B19" s="75"/>
      <c r="C19" s="29" t="s">
        <v>17</v>
      </c>
      <c r="D19" s="46">
        <v>40</v>
      </c>
      <c r="E19" s="44">
        <v>3</v>
      </c>
      <c r="F19" s="48">
        <f t="shared" si="0"/>
        <v>7.4999999999999997E-2</v>
      </c>
    </row>
    <row r="20" spans="2:6" ht="15.75">
      <c r="B20" s="75"/>
      <c r="C20" s="29" t="s">
        <v>18</v>
      </c>
      <c r="D20" s="46">
        <v>9937</v>
      </c>
      <c r="E20" s="44">
        <v>1677</v>
      </c>
      <c r="F20" s="48">
        <f t="shared" si="0"/>
        <v>0.16876320821173393</v>
      </c>
    </row>
    <row r="21" spans="2:6" ht="15.75">
      <c r="B21" s="75"/>
      <c r="C21" s="29" t="s">
        <v>19</v>
      </c>
      <c r="D21" s="46">
        <v>5</v>
      </c>
      <c r="E21" s="44">
        <v>0</v>
      </c>
      <c r="F21" s="48">
        <f t="shared" si="0"/>
        <v>0</v>
      </c>
    </row>
    <row r="22" spans="2:6" ht="15.75">
      <c r="B22" s="75"/>
      <c r="C22" s="29" t="s">
        <v>20</v>
      </c>
      <c r="D22" s="46">
        <v>618</v>
      </c>
      <c r="E22" s="44">
        <v>45</v>
      </c>
      <c r="F22" s="48">
        <f t="shared" si="0"/>
        <v>7.281553398058252E-2</v>
      </c>
    </row>
    <row r="23" spans="2:6" ht="15.75">
      <c r="B23" s="75"/>
      <c r="C23" s="29" t="s">
        <v>21</v>
      </c>
      <c r="D23" s="46">
        <v>1493</v>
      </c>
      <c r="E23" s="44">
        <v>352</v>
      </c>
      <c r="F23" s="48">
        <f t="shared" si="0"/>
        <v>0.23576691225720026</v>
      </c>
    </row>
    <row r="24" spans="2:6" ht="15.75">
      <c r="B24" s="75"/>
      <c r="C24" s="29" t="s">
        <v>22</v>
      </c>
      <c r="D24" s="46">
        <v>2203</v>
      </c>
      <c r="E24" s="44">
        <v>553</v>
      </c>
      <c r="F24" s="48">
        <f t="shared" si="0"/>
        <v>0.25102133454380393</v>
      </c>
    </row>
    <row r="25" spans="2:6" ht="15.75">
      <c r="B25" s="75"/>
      <c r="C25" s="29" t="s">
        <v>23</v>
      </c>
      <c r="D25" s="46">
        <v>39</v>
      </c>
      <c r="E25" s="44">
        <v>5</v>
      </c>
      <c r="F25" s="48">
        <f t="shared" si="0"/>
        <v>0.12820512820512819</v>
      </c>
    </row>
    <row r="26" spans="2:6" ht="15.75">
      <c r="B26" s="75"/>
      <c r="C26" s="29" t="s">
        <v>24</v>
      </c>
      <c r="D26" s="46">
        <v>563</v>
      </c>
      <c r="E26" s="44">
        <v>81</v>
      </c>
      <c r="F26" s="48">
        <f t="shared" si="0"/>
        <v>0.14387211367673181</v>
      </c>
    </row>
    <row r="27" spans="2:6" ht="31.5">
      <c r="B27" s="75"/>
      <c r="C27" s="29" t="s">
        <v>25</v>
      </c>
      <c r="D27" s="46">
        <v>1044</v>
      </c>
      <c r="E27" s="44">
        <v>6129</v>
      </c>
      <c r="F27" s="48">
        <f t="shared" si="0"/>
        <v>5.8706896551724137</v>
      </c>
    </row>
    <row r="28" spans="2:6" ht="15.75">
      <c r="B28" s="75"/>
      <c r="C28" s="29" t="s">
        <v>26</v>
      </c>
      <c r="D28" s="46">
        <v>17</v>
      </c>
      <c r="E28" s="44">
        <v>5</v>
      </c>
      <c r="F28" s="48">
        <f t="shared" si="0"/>
        <v>0.29411764705882354</v>
      </c>
    </row>
    <row r="29" spans="2:6" ht="15.75">
      <c r="B29" s="75"/>
      <c r="C29" s="29" t="s">
        <v>27</v>
      </c>
      <c r="D29" s="46">
        <v>399</v>
      </c>
      <c r="E29" s="44">
        <v>163</v>
      </c>
      <c r="F29" s="48">
        <f t="shared" si="0"/>
        <v>0.40852130325814534</v>
      </c>
    </row>
    <row r="30" spans="2:6" ht="15.75">
      <c r="B30" s="75"/>
      <c r="C30" s="29" t="s">
        <v>28</v>
      </c>
      <c r="D30" s="46">
        <v>1201</v>
      </c>
      <c r="E30" s="44">
        <v>431</v>
      </c>
      <c r="F30" s="48">
        <f t="shared" si="0"/>
        <v>0.35886761032472941</v>
      </c>
    </row>
    <row r="31" spans="2:6" ht="15.75">
      <c r="B31" s="75"/>
      <c r="C31" s="29" t="s">
        <v>29</v>
      </c>
      <c r="D31" s="46">
        <v>25</v>
      </c>
      <c r="E31" s="44">
        <v>5</v>
      </c>
      <c r="F31" s="48">
        <f t="shared" si="0"/>
        <v>0.2</v>
      </c>
    </row>
    <row r="32" spans="2:6" ht="15.75">
      <c r="B32" s="75"/>
      <c r="C32" s="29" t="s">
        <v>30</v>
      </c>
      <c r="D32" s="46">
        <v>90</v>
      </c>
      <c r="E32" s="44">
        <v>24</v>
      </c>
      <c r="F32" s="48">
        <f t="shared" si="0"/>
        <v>0.26666666666666666</v>
      </c>
    </row>
    <row r="33" spans="2:6" ht="15.75">
      <c r="B33" s="75"/>
      <c r="C33" s="29" t="s">
        <v>32</v>
      </c>
      <c r="D33" s="46">
        <v>129</v>
      </c>
      <c r="E33" s="44">
        <v>44</v>
      </c>
      <c r="F33" s="48">
        <f t="shared" si="0"/>
        <v>0.34108527131782945</v>
      </c>
    </row>
    <row r="34" spans="2:6" ht="15.75">
      <c r="B34" s="75"/>
      <c r="C34" s="29" t="s">
        <v>34</v>
      </c>
      <c r="D34" s="46">
        <v>597</v>
      </c>
      <c r="E34" s="44">
        <v>299</v>
      </c>
      <c r="F34" s="48">
        <f t="shared" si="0"/>
        <v>0.50083752093802347</v>
      </c>
    </row>
    <row r="35" spans="2:6" ht="15.75">
      <c r="B35" s="75"/>
      <c r="C35" s="29" t="s">
        <v>36</v>
      </c>
      <c r="D35" s="46">
        <v>1712</v>
      </c>
      <c r="E35" s="44">
        <v>692</v>
      </c>
      <c r="F35" s="48">
        <f t="shared" si="0"/>
        <v>0.40420560747663553</v>
      </c>
    </row>
    <row r="36" spans="2:6" ht="15.75">
      <c r="B36" s="75"/>
      <c r="C36" s="29" t="s">
        <v>38</v>
      </c>
      <c r="D36" s="46">
        <v>3358</v>
      </c>
      <c r="E36" s="44">
        <v>20</v>
      </c>
      <c r="F36" s="48">
        <f t="shared" si="0"/>
        <v>5.9559261465157833E-3</v>
      </c>
    </row>
    <row r="37" spans="2:6" ht="15.75">
      <c r="B37" s="75"/>
      <c r="C37" s="29" t="s">
        <v>40</v>
      </c>
      <c r="D37" s="46">
        <v>41</v>
      </c>
      <c r="E37" s="44">
        <v>6</v>
      </c>
      <c r="F37" s="48">
        <f t="shared" si="0"/>
        <v>0.14634146341463414</v>
      </c>
    </row>
    <row r="38" spans="2:6" ht="15.75">
      <c r="B38" s="75"/>
      <c r="C38" s="65" t="s">
        <v>42</v>
      </c>
      <c r="D38" s="46">
        <v>2</v>
      </c>
      <c r="E38" s="44">
        <v>0</v>
      </c>
      <c r="F38" s="48">
        <f t="shared" si="0"/>
        <v>0</v>
      </c>
    </row>
    <row r="39" spans="2:6" ht="15.75">
      <c r="B39" s="75"/>
      <c r="C39" s="65"/>
      <c r="D39" s="46"/>
      <c r="E39" s="44"/>
      <c r="F39" s="48"/>
    </row>
    <row r="40" spans="2:6" ht="15.75">
      <c r="B40" s="75"/>
      <c r="C40" s="29" t="s">
        <v>43</v>
      </c>
      <c r="D40" s="46">
        <v>58</v>
      </c>
      <c r="E40" s="44">
        <v>13</v>
      </c>
      <c r="F40" s="48">
        <f t="shared" ref="F40:F55" si="1">E40/D40</f>
        <v>0.22413793103448276</v>
      </c>
    </row>
    <row r="41" spans="2:6" ht="15.75">
      <c r="B41" s="75"/>
      <c r="C41" s="29" t="s">
        <v>45</v>
      </c>
      <c r="D41" s="46">
        <v>1</v>
      </c>
      <c r="E41" s="44">
        <v>1</v>
      </c>
      <c r="F41" s="48">
        <f t="shared" si="1"/>
        <v>1</v>
      </c>
    </row>
    <row r="42" spans="2:6" ht="15.75">
      <c r="B42" s="75"/>
      <c r="C42" s="29" t="s">
        <v>47</v>
      </c>
      <c r="D42" s="46">
        <v>610</v>
      </c>
      <c r="E42" s="44">
        <v>116</v>
      </c>
      <c r="F42" s="48">
        <f t="shared" si="1"/>
        <v>0.1901639344262295</v>
      </c>
    </row>
    <row r="43" spans="2:6" ht="15.75">
      <c r="B43" s="75"/>
      <c r="C43" s="29" t="s">
        <v>49</v>
      </c>
      <c r="D43" s="46">
        <v>21102</v>
      </c>
      <c r="E43" s="44">
        <v>5326</v>
      </c>
      <c r="F43" s="48">
        <f t="shared" si="1"/>
        <v>0.25239313809117619</v>
      </c>
    </row>
    <row r="44" spans="2:6" ht="15.75">
      <c r="B44" s="75"/>
      <c r="C44" s="29" t="s">
        <v>51</v>
      </c>
      <c r="D44" s="46">
        <v>7</v>
      </c>
      <c r="E44" s="44">
        <v>0</v>
      </c>
      <c r="F44" s="48">
        <f t="shared" si="1"/>
        <v>0</v>
      </c>
    </row>
    <row r="45" spans="2:6" ht="15.75">
      <c r="B45" s="75"/>
      <c r="C45" s="29" t="s">
        <v>23</v>
      </c>
      <c r="D45" s="46">
        <v>39</v>
      </c>
      <c r="E45" s="44">
        <v>5</v>
      </c>
      <c r="F45" s="48">
        <f t="shared" si="1"/>
        <v>0.12820512820512819</v>
      </c>
    </row>
    <row r="46" spans="2:6" ht="15.75">
      <c r="B46" s="75"/>
      <c r="C46" s="43" t="s">
        <v>344</v>
      </c>
      <c r="D46" s="46">
        <v>11</v>
      </c>
      <c r="E46" s="44">
        <v>1</v>
      </c>
      <c r="F46" s="48">
        <f t="shared" si="1"/>
        <v>9.0909090909090912E-2</v>
      </c>
    </row>
    <row r="47" spans="2:6" ht="15.75">
      <c r="B47" s="75"/>
      <c r="C47" s="50" t="s">
        <v>343</v>
      </c>
      <c r="D47" s="46">
        <v>6</v>
      </c>
      <c r="E47" s="44">
        <v>0</v>
      </c>
      <c r="F47" s="48">
        <f t="shared" si="1"/>
        <v>0</v>
      </c>
    </row>
    <row r="48" spans="2:6" ht="15.75">
      <c r="B48" s="75"/>
      <c r="C48" s="29" t="s">
        <v>4</v>
      </c>
      <c r="D48" s="46">
        <v>20</v>
      </c>
      <c r="E48" s="44">
        <v>5</v>
      </c>
      <c r="F48" s="48">
        <f t="shared" si="1"/>
        <v>0.25</v>
      </c>
    </row>
    <row r="49" spans="2:6" ht="15.75">
      <c r="B49" s="75"/>
      <c r="C49" s="29" t="s">
        <v>5</v>
      </c>
      <c r="D49" s="46">
        <v>33</v>
      </c>
      <c r="E49" s="44">
        <v>7</v>
      </c>
      <c r="F49" s="48">
        <f t="shared" si="1"/>
        <v>0.21212121212121213</v>
      </c>
    </row>
    <row r="50" spans="2:6" ht="15.75">
      <c r="B50" s="75"/>
      <c r="C50" s="29" t="s">
        <v>58</v>
      </c>
      <c r="D50" s="46">
        <v>1</v>
      </c>
      <c r="E50" s="44">
        <v>0</v>
      </c>
      <c r="F50" s="48">
        <f t="shared" si="1"/>
        <v>0</v>
      </c>
    </row>
    <row r="51" spans="2:6" ht="15.75">
      <c r="B51" s="75"/>
      <c r="C51" s="29" t="s">
        <v>60</v>
      </c>
      <c r="D51" s="46">
        <v>1</v>
      </c>
      <c r="E51" s="44">
        <v>0</v>
      </c>
      <c r="F51" s="48">
        <f t="shared" si="1"/>
        <v>0</v>
      </c>
    </row>
    <row r="52" spans="2:6" ht="15.75">
      <c r="B52" s="75"/>
      <c r="C52" s="29" t="s">
        <v>62</v>
      </c>
      <c r="D52" s="46">
        <v>1</v>
      </c>
      <c r="E52" s="44">
        <v>0</v>
      </c>
      <c r="F52" s="48">
        <f t="shared" si="1"/>
        <v>0</v>
      </c>
    </row>
    <row r="53" spans="2:6" ht="15.75">
      <c r="B53" s="75"/>
      <c r="C53" s="29" t="s">
        <v>64</v>
      </c>
      <c r="D53" s="46">
        <v>8</v>
      </c>
      <c r="E53" s="44">
        <v>4</v>
      </c>
      <c r="F53" s="48">
        <f t="shared" si="1"/>
        <v>0.5</v>
      </c>
    </row>
    <row r="54" spans="2:6" ht="15.75">
      <c r="B54" s="75"/>
      <c r="C54" s="29" t="s">
        <v>66</v>
      </c>
      <c r="D54" s="46">
        <v>143</v>
      </c>
      <c r="E54" s="44">
        <v>43</v>
      </c>
      <c r="F54" s="48">
        <f t="shared" si="1"/>
        <v>0.30069930069930068</v>
      </c>
    </row>
    <row r="55" spans="2:6" ht="15.75">
      <c r="B55" s="75"/>
      <c r="C55" s="29" t="s">
        <v>67</v>
      </c>
      <c r="D55" s="46">
        <v>6</v>
      </c>
      <c r="E55" s="44">
        <v>0</v>
      </c>
      <c r="F55" s="48">
        <f t="shared" si="1"/>
        <v>0</v>
      </c>
    </row>
    <row r="56" spans="2:6" ht="15.75">
      <c r="B56" s="76"/>
      <c r="C56" s="29" t="s">
        <v>68</v>
      </c>
      <c r="D56" s="46">
        <v>0</v>
      </c>
      <c r="E56" s="44">
        <v>0</v>
      </c>
      <c r="F56" s="48"/>
    </row>
    <row r="57" spans="2:6" s="54" customFormat="1" ht="15.75">
      <c r="B57" s="85" t="s">
        <v>345</v>
      </c>
      <c r="C57" s="86"/>
      <c r="D57" s="52">
        <v>104277</v>
      </c>
      <c r="E57" s="53">
        <v>38542</v>
      </c>
      <c r="F57" s="49">
        <f>E57/D57</f>
        <v>0.36961170727964937</v>
      </c>
    </row>
    <row r="58" spans="2:6" ht="15.75">
      <c r="B58" s="66" t="s">
        <v>137</v>
      </c>
      <c r="C58" s="31" t="s">
        <v>104</v>
      </c>
      <c r="D58" s="46">
        <v>69</v>
      </c>
      <c r="E58" s="44">
        <v>21</v>
      </c>
      <c r="F58" s="48">
        <f>E58/D58</f>
        <v>0.30434782608695654</v>
      </c>
    </row>
    <row r="59" spans="2:6" ht="15.75">
      <c r="B59" s="66"/>
      <c r="C59" s="31" t="s">
        <v>105</v>
      </c>
      <c r="D59" s="46">
        <v>70</v>
      </c>
      <c r="E59" s="44">
        <v>14</v>
      </c>
      <c r="F59" s="48">
        <f>E59/D59</f>
        <v>0.2</v>
      </c>
    </row>
    <row r="60" spans="2:6" ht="15.75">
      <c r="B60" s="66"/>
      <c r="C60" s="31" t="s">
        <v>106</v>
      </c>
      <c r="D60" s="46">
        <v>5</v>
      </c>
      <c r="E60" s="44">
        <v>1</v>
      </c>
      <c r="F60" s="48">
        <f>E60/D60</f>
        <v>0.2</v>
      </c>
    </row>
    <row r="61" spans="2:6" ht="15.75">
      <c r="B61" s="66"/>
      <c r="C61" s="31" t="s">
        <v>107</v>
      </c>
      <c r="D61" s="46">
        <v>8</v>
      </c>
      <c r="E61" s="44">
        <v>4</v>
      </c>
      <c r="F61" s="48">
        <f>E61/D61</f>
        <v>0.5</v>
      </c>
    </row>
    <row r="62" spans="2:6" ht="15.75">
      <c r="B62" s="66"/>
      <c r="C62" s="68" t="s">
        <v>108</v>
      </c>
      <c r="D62" s="46">
        <v>0</v>
      </c>
      <c r="E62" s="44">
        <v>0</v>
      </c>
      <c r="F62" s="48"/>
    </row>
    <row r="63" spans="2:6" ht="15.75">
      <c r="B63" s="66"/>
      <c r="C63" s="68"/>
      <c r="D63" s="46"/>
      <c r="E63" s="44"/>
      <c r="F63" s="48"/>
    </row>
    <row r="64" spans="2:6" ht="15.75">
      <c r="B64" s="66"/>
      <c r="C64" s="31" t="s">
        <v>7</v>
      </c>
      <c r="D64" s="46">
        <v>37897</v>
      </c>
      <c r="E64" s="44">
        <v>15203</v>
      </c>
      <c r="F64" s="48">
        <f>E64/D64</f>
        <v>0.40116631923371243</v>
      </c>
    </row>
    <row r="65" spans="2:6" ht="15.75">
      <c r="B65" s="66"/>
      <c r="C65" s="31" t="s">
        <v>8</v>
      </c>
      <c r="D65" s="46">
        <v>8014</v>
      </c>
      <c r="E65" s="44">
        <v>2672</v>
      </c>
      <c r="F65" s="48">
        <f>E65/D65</f>
        <v>0.33341652108809583</v>
      </c>
    </row>
    <row r="66" spans="2:6" ht="15.75">
      <c r="B66" s="66"/>
      <c r="C66" s="31" t="s">
        <v>9</v>
      </c>
      <c r="D66" s="46">
        <v>1</v>
      </c>
      <c r="E66" s="44">
        <v>0</v>
      </c>
      <c r="F66" s="48">
        <f>E66/D66</f>
        <v>0</v>
      </c>
    </row>
    <row r="67" spans="2:6" ht="15.75">
      <c r="B67" s="66"/>
      <c r="C67" s="31" t="s">
        <v>10</v>
      </c>
      <c r="D67" s="46">
        <v>0</v>
      </c>
      <c r="E67" s="44">
        <v>0</v>
      </c>
      <c r="F67" s="48"/>
    </row>
    <row r="68" spans="2:6" ht="15.75">
      <c r="B68" s="66"/>
      <c r="C68" s="31" t="s">
        <v>109</v>
      </c>
      <c r="D68" s="46">
        <v>4</v>
      </c>
      <c r="E68" s="44">
        <v>1</v>
      </c>
      <c r="F68" s="48">
        <f>E68/D68</f>
        <v>0.25</v>
      </c>
    </row>
    <row r="69" spans="2:6" ht="15.75">
      <c r="B69" s="66"/>
      <c r="C69" s="31" t="s">
        <v>110</v>
      </c>
      <c r="D69" s="46">
        <v>0</v>
      </c>
      <c r="E69" s="44">
        <v>0</v>
      </c>
      <c r="F69" s="48"/>
    </row>
    <row r="70" spans="2:6" ht="15.75">
      <c r="B70" s="66"/>
      <c r="C70" s="31" t="s">
        <v>111</v>
      </c>
      <c r="D70" s="46">
        <v>2</v>
      </c>
      <c r="E70" s="44">
        <v>0</v>
      </c>
      <c r="F70" s="48">
        <f>E70/D70</f>
        <v>0</v>
      </c>
    </row>
    <row r="71" spans="2:6" ht="15.75">
      <c r="B71" s="66"/>
      <c r="C71" s="31" t="s">
        <v>112</v>
      </c>
      <c r="D71" s="46">
        <v>0</v>
      </c>
      <c r="E71" s="44">
        <v>0</v>
      </c>
      <c r="F71" s="48"/>
    </row>
    <row r="72" spans="2:6" ht="15.75">
      <c r="B72" s="66"/>
      <c r="C72" s="31" t="s">
        <v>113</v>
      </c>
      <c r="D72" s="46">
        <v>0</v>
      </c>
      <c r="E72" s="44">
        <v>0</v>
      </c>
      <c r="F72" s="48"/>
    </row>
    <row r="73" spans="2:6" ht="15.75">
      <c r="B73" s="66"/>
      <c r="C73" s="31" t="s">
        <v>1</v>
      </c>
      <c r="D73" s="46">
        <v>2</v>
      </c>
      <c r="E73" s="44">
        <v>0</v>
      </c>
      <c r="F73" s="48">
        <f>E73/D73</f>
        <v>0</v>
      </c>
    </row>
    <row r="74" spans="2:6" ht="15.75">
      <c r="B74" s="66"/>
      <c r="C74" s="31" t="s">
        <v>114</v>
      </c>
      <c r="D74" s="46">
        <v>0</v>
      </c>
      <c r="E74" s="44">
        <v>0</v>
      </c>
      <c r="F74" s="48"/>
    </row>
    <row r="75" spans="2:6" ht="15.75">
      <c r="B75" s="66"/>
      <c r="C75" s="31" t="s">
        <v>2</v>
      </c>
      <c r="D75" s="46">
        <v>2</v>
      </c>
      <c r="E75" s="44">
        <v>0</v>
      </c>
      <c r="F75" s="48">
        <f>E75/D75</f>
        <v>0</v>
      </c>
    </row>
    <row r="76" spans="2:6" ht="15.75">
      <c r="B76" s="66"/>
      <c r="C76" s="31" t="s">
        <v>115</v>
      </c>
      <c r="D76" s="46">
        <v>0</v>
      </c>
      <c r="E76" s="44">
        <v>0</v>
      </c>
      <c r="F76" s="48"/>
    </row>
    <row r="77" spans="2:6" ht="15.75">
      <c r="B77" s="66"/>
      <c r="C77" s="31" t="s">
        <v>116</v>
      </c>
      <c r="D77" s="46">
        <v>20</v>
      </c>
      <c r="E77" s="44">
        <v>4</v>
      </c>
      <c r="F77" s="48">
        <f>E77/D77</f>
        <v>0.2</v>
      </c>
    </row>
    <row r="78" spans="2:6" ht="15.75">
      <c r="B78" s="66"/>
      <c r="C78" s="31" t="s">
        <v>3</v>
      </c>
      <c r="D78" s="46">
        <v>45</v>
      </c>
      <c r="E78" s="44">
        <v>10</v>
      </c>
      <c r="F78" s="48">
        <f>E78/D78</f>
        <v>0.22222222222222221</v>
      </c>
    </row>
    <row r="79" spans="2:6" ht="15.75">
      <c r="B79" s="66"/>
      <c r="C79" s="31" t="s">
        <v>11</v>
      </c>
      <c r="D79" s="46">
        <v>1872</v>
      </c>
      <c r="E79" s="44">
        <v>569</v>
      </c>
      <c r="F79" s="48">
        <f>E79/D79</f>
        <v>0.30395299145299143</v>
      </c>
    </row>
    <row r="80" spans="2:6" ht="15.75">
      <c r="B80" s="66"/>
      <c r="C80" s="31" t="s">
        <v>12</v>
      </c>
      <c r="D80" s="46">
        <v>0</v>
      </c>
      <c r="E80" s="44">
        <v>0</v>
      </c>
      <c r="F80" s="48"/>
    </row>
    <row r="81" spans="2:6" ht="15.75">
      <c r="B81" s="66"/>
      <c r="C81" s="31" t="s">
        <v>13</v>
      </c>
      <c r="D81" s="46">
        <v>1352</v>
      </c>
      <c r="E81" s="44">
        <v>332</v>
      </c>
      <c r="F81" s="48">
        <f>E81/D81</f>
        <v>0.2455621301775148</v>
      </c>
    </row>
    <row r="82" spans="2:6" ht="15.75">
      <c r="B82" s="66"/>
      <c r="C82" s="31" t="s">
        <v>14</v>
      </c>
      <c r="D82" s="46">
        <v>8</v>
      </c>
      <c r="E82" s="44">
        <v>2</v>
      </c>
      <c r="F82" s="48">
        <f>E82/D82</f>
        <v>0.25</v>
      </c>
    </row>
    <row r="83" spans="2:6" ht="15.75">
      <c r="B83" s="66"/>
      <c r="C83" s="31" t="s">
        <v>15</v>
      </c>
      <c r="D83" s="46">
        <v>2737</v>
      </c>
      <c r="E83" s="44">
        <v>268</v>
      </c>
      <c r="F83" s="48">
        <f>E83/D83</f>
        <v>9.7917427840701496E-2</v>
      </c>
    </row>
    <row r="84" spans="2:6" ht="15.75">
      <c r="B84" s="66"/>
      <c r="C84" s="68" t="s">
        <v>117</v>
      </c>
      <c r="D84" s="46">
        <v>46</v>
      </c>
      <c r="E84" s="44">
        <v>10</v>
      </c>
      <c r="F84" s="48">
        <f>E84/D84</f>
        <v>0.21739130434782608</v>
      </c>
    </row>
    <row r="85" spans="2:6" ht="15.75">
      <c r="B85" s="66"/>
      <c r="C85" s="68"/>
      <c r="D85" s="46"/>
      <c r="E85" s="44"/>
      <c r="F85" s="48"/>
    </row>
    <row r="86" spans="2:6" s="54" customFormat="1" ht="15.75">
      <c r="B86" s="85" t="s">
        <v>345</v>
      </c>
      <c r="C86" s="86"/>
      <c r="D86" s="52">
        <v>52160</v>
      </c>
      <c r="E86" s="53">
        <v>19111</v>
      </c>
      <c r="F86" s="48">
        <f t="shared" ref="F86:F91" si="2">E86/D86</f>
        <v>0.36639187116564415</v>
      </c>
    </row>
    <row r="87" spans="2:6" ht="15.75">
      <c r="B87" s="66" t="s">
        <v>142</v>
      </c>
      <c r="C87" s="31" t="s">
        <v>138</v>
      </c>
      <c r="D87" s="46">
        <v>868</v>
      </c>
      <c r="E87" s="44">
        <v>291</v>
      </c>
      <c r="F87" s="48">
        <f t="shared" si="2"/>
        <v>0.33525345622119818</v>
      </c>
    </row>
    <row r="88" spans="2:6" ht="15.75">
      <c r="B88" s="66"/>
      <c r="C88" s="31" t="s">
        <v>139</v>
      </c>
      <c r="D88" s="46">
        <v>11</v>
      </c>
      <c r="E88" s="44">
        <v>0</v>
      </c>
      <c r="F88" s="48">
        <f t="shared" si="2"/>
        <v>0</v>
      </c>
    </row>
    <row r="89" spans="2:6" s="54" customFormat="1" ht="15.75">
      <c r="B89" s="85" t="s">
        <v>345</v>
      </c>
      <c r="C89" s="86"/>
      <c r="D89" s="52">
        <v>879</v>
      </c>
      <c r="E89" s="53">
        <v>291</v>
      </c>
      <c r="F89" s="48">
        <f t="shared" si="2"/>
        <v>0.33105802047781568</v>
      </c>
    </row>
    <row r="90" spans="2:6" ht="47.25">
      <c r="B90" s="74" t="s">
        <v>143</v>
      </c>
      <c r="C90" s="31" t="s">
        <v>144</v>
      </c>
      <c r="D90" s="46">
        <v>36</v>
      </c>
      <c r="E90" s="44">
        <v>3</v>
      </c>
      <c r="F90" s="48">
        <f t="shared" si="2"/>
        <v>8.3333333333333329E-2</v>
      </c>
    </row>
    <row r="91" spans="2:6" ht="31.5">
      <c r="B91" s="75"/>
      <c r="C91" s="31" t="s">
        <v>145</v>
      </c>
      <c r="D91" s="46">
        <v>22</v>
      </c>
      <c r="E91" s="44">
        <v>18</v>
      </c>
      <c r="F91" s="48">
        <f t="shared" si="2"/>
        <v>0.81818181818181823</v>
      </c>
    </row>
    <row r="92" spans="2:6" ht="15.75">
      <c r="B92" s="75"/>
      <c r="C92" s="31"/>
      <c r="D92" s="46"/>
      <c r="E92" s="44"/>
      <c r="F92" s="48"/>
    </row>
    <row r="93" spans="2:6" ht="15.75">
      <c r="B93" s="75"/>
      <c r="C93" s="31" t="s">
        <v>146</v>
      </c>
      <c r="D93" s="46">
        <v>0</v>
      </c>
      <c r="E93" s="44">
        <v>0</v>
      </c>
      <c r="F93" s="48"/>
    </row>
    <row r="94" spans="2:6" ht="15.75">
      <c r="B94" s="75"/>
      <c r="C94" s="31" t="s">
        <v>147</v>
      </c>
      <c r="D94" s="46">
        <v>3</v>
      </c>
      <c r="E94" s="44">
        <v>1</v>
      </c>
      <c r="F94" s="48">
        <f t="shared" ref="F94:F99" si="3">E94/D94</f>
        <v>0.33333333333333331</v>
      </c>
    </row>
    <row r="95" spans="2:6" ht="15.75">
      <c r="B95" s="75"/>
      <c r="C95" s="31" t="s">
        <v>148</v>
      </c>
      <c r="D95" s="46">
        <v>67</v>
      </c>
      <c r="E95" s="44">
        <v>12</v>
      </c>
      <c r="F95" s="48">
        <f t="shared" si="3"/>
        <v>0.17910447761194029</v>
      </c>
    </row>
    <row r="96" spans="2:6" ht="15.75">
      <c r="B96" s="75"/>
      <c r="C96" s="31" t="s">
        <v>149</v>
      </c>
      <c r="D96" s="46">
        <v>1089</v>
      </c>
      <c r="E96" s="44">
        <v>105</v>
      </c>
      <c r="F96" s="48">
        <f t="shared" si="3"/>
        <v>9.6418732782369149E-2</v>
      </c>
    </row>
    <row r="97" spans="2:6" ht="15.75">
      <c r="B97" s="75"/>
      <c r="C97" s="31" t="s">
        <v>150</v>
      </c>
      <c r="D97" s="46">
        <v>5</v>
      </c>
      <c r="E97" s="44">
        <v>0</v>
      </c>
      <c r="F97" s="48">
        <f t="shared" si="3"/>
        <v>0</v>
      </c>
    </row>
    <row r="98" spans="2:6" ht="15.75">
      <c r="B98" s="75"/>
      <c r="C98" s="31" t="s">
        <v>151</v>
      </c>
      <c r="D98" s="46">
        <v>106</v>
      </c>
      <c r="E98" s="44">
        <v>10</v>
      </c>
      <c r="F98" s="48">
        <f t="shared" si="3"/>
        <v>9.4339622641509441E-2</v>
      </c>
    </row>
    <row r="99" spans="2:6" ht="15.75">
      <c r="B99" s="75"/>
      <c r="C99" s="31" t="s">
        <v>152</v>
      </c>
      <c r="D99" s="46">
        <v>1</v>
      </c>
      <c r="E99" s="44">
        <v>0</v>
      </c>
      <c r="F99" s="48">
        <f t="shared" si="3"/>
        <v>0</v>
      </c>
    </row>
    <row r="100" spans="2:6" ht="15.75">
      <c r="B100" s="75"/>
      <c r="C100" s="31" t="s">
        <v>153</v>
      </c>
      <c r="D100" s="46">
        <v>0</v>
      </c>
      <c r="E100" s="44">
        <v>0</v>
      </c>
      <c r="F100" s="48"/>
    </row>
    <row r="101" spans="2:6" ht="15.75">
      <c r="B101" s="76"/>
      <c r="C101" s="31" t="s">
        <v>154</v>
      </c>
      <c r="D101" s="46">
        <v>21</v>
      </c>
      <c r="E101" s="44">
        <v>0</v>
      </c>
      <c r="F101" s="48">
        <f>E101/D101</f>
        <v>0</v>
      </c>
    </row>
    <row r="102" spans="2:6" ht="15.75">
      <c r="B102" s="85" t="s">
        <v>345</v>
      </c>
      <c r="C102" s="86"/>
      <c r="D102" s="46">
        <v>1350</v>
      </c>
      <c r="E102" s="44">
        <v>149</v>
      </c>
      <c r="F102" s="48">
        <f>E102/D102</f>
        <v>0.11037037037037037</v>
      </c>
    </row>
    <row r="103" spans="2:6" ht="15.75">
      <c r="B103" s="30" t="s">
        <v>169</v>
      </c>
      <c r="C103" s="40" t="s">
        <v>167</v>
      </c>
      <c r="D103" s="44">
        <v>0</v>
      </c>
      <c r="E103" s="44">
        <v>0</v>
      </c>
      <c r="F103" s="48"/>
    </row>
    <row r="104" spans="2:6" s="54" customFormat="1" ht="15.75">
      <c r="B104" s="85" t="s">
        <v>345</v>
      </c>
      <c r="C104" s="86"/>
      <c r="D104" s="53">
        <v>0</v>
      </c>
      <c r="E104" s="53">
        <v>0</v>
      </c>
      <c r="F104" s="48"/>
    </row>
    <row r="105" spans="2:6" ht="15.75">
      <c r="B105" s="66" t="s">
        <v>170</v>
      </c>
      <c r="C105" s="41" t="s">
        <v>171</v>
      </c>
      <c r="D105" s="46">
        <v>5</v>
      </c>
      <c r="E105" s="44">
        <v>1</v>
      </c>
      <c r="F105" s="48">
        <f>E105/D105</f>
        <v>0.2</v>
      </c>
    </row>
    <row r="106" spans="2:6" ht="15.75">
      <c r="B106" s="66"/>
      <c r="C106" s="41" t="s">
        <v>172</v>
      </c>
      <c r="D106" s="46">
        <v>0</v>
      </c>
      <c r="E106" s="44">
        <v>0</v>
      </c>
      <c r="F106" s="48"/>
    </row>
    <row r="107" spans="2:6" s="54" customFormat="1" ht="15.75">
      <c r="B107" s="85" t="s">
        <v>345</v>
      </c>
      <c r="C107" s="86"/>
      <c r="D107" s="52">
        <v>5</v>
      </c>
      <c r="E107" s="53">
        <v>1</v>
      </c>
      <c r="F107" s="49">
        <f>E107/D107</f>
        <v>0.2</v>
      </c>
    </row>
    <row r="108" spans="2:6" ht="15.75">
      <c r="B108" s="66" t="s">
        <v>187</v>
      </c>
      <c r="C108" s="42" t="s">
        <v>175</v>
      </c>
      <c r="D108" s="46">
        <v>3</v>
      </c>
      <c r="E108" s="44">
        <v>1</v>
      </c>
      <c r="F108" s="48">
        <f>E108/D108</f>
        <v>0.33333333333333331</v>
      </c>
    </row>
    <row r="109" spans="2:6" ht="15.75">
      <c r="B109" s="66"/>
      <c r="C109" s="42" t="s">
        <v>176</v>
      </c>
      <c r="D109" s="46">
        <v>1</v>
      </c>
      <c r="E109" s="44">
        <v>0</v>
      </c>
      <c r="F109" s="48">
        <f>E109/D109</f>
        <v>0</v>
      </c>
    </row>
    <row r="110" spans="2:6" ht="15.75">
      <c r="B110" s="66"/>
      <c r="C110" s="42" t="s">
        <v>177</v>
      </c>
      <c r="D110" s="46">
        <v>0</v>
      </c>
      <c r="E110" s="44">
        <v>0</v>
      </c>
      <c r="F110" s="48"/>
    </row>
    <row r="111" spans="2:6" ht="15.75">
      <c r="B111" s="66"/>
      <c r="C111" s="42" t="s">
        <v>178</v>
      </c>
      <c r="D111" s="46">
        <v>0</v>
      </c>
      <c r="E111" s="44">
        <v>0</v>
      </c>
      <c r="F111" s="48"/>
    </row>
    <row r="112" spans="2:6" ht="15.75">
      <c r="B112" s="66"/>
      <c r="C112" s="42" t="s">
        <v>179</v>
      </c>
      <c r="D112" s="46">
        <v>10</v>
      </c>
      <c r="E112" s="44">
        <v>2</v>
      </c>
      <c r="F112" s="48">
        <f>E112/D112</f>
        <v>0.2</v>
      </c>
    </row>
    <row r="113" spans="2:6" ht="15.75">
      <c r="B113" s="74"/>
      <c r="C113" s="56" t="s">
        <v>180</v>
      </c>
      <c r="D113" s="46">
        <v>0</v>
      </c>
      <c r="E113" s="44">
        <v>0</v>
      </c>
      <c r="F113" s="48"/>
    </row>
    <row r="114" spans="2:6" ht="15.75">
      <c r="B114" s="85" t="s">
        <v>345</v>
      </c>
      <c r="C114" s="86"/>
      <c r="D114" s="46">
        <v>14</v>
      </c>
      <c r="E114" s="44">
        <v>3</v>
      </c>
      <c r="F114" s="48">
        <f>E114/D114</f>
        <v>0.21428571428571427</v>
      </c>
    </row>
    <row r="115" spans="2:6" ht="15.75">
      <c r="B115" s="88" t="s">
        <v>198</v>
      </c>
      <c r="C115" s="37" t="s">
        <v>188</v>
      </c>
      <c r="D115" s="46">
        <v>0</v>
      </c>
      <c r="E115" s="44">
        <v>0</v>
      </c>
      <c r="F115" s="48"/>
    </row>
    <row r="116" spans="2:6" ht="15.75">
      <c r="B116" s="88"/>
      <c r="C116" s="37" t="s">
        <v>189</v>
      </c>
      <c r="D116" s="46">
        <v>0</v>
      </c>
      <c r="E116" s="44">
        <v>0</v>
      </c>
      <c r="F116" s="48"/>
    </row>
    <row r="117" spans="2:6" ht="15.75">
      <c r="B117" s="88"/>
      <c r="C117" s="37" t="s">
        <v>190</v>
      </c>
      <c r="D117" s="46">
        <v>25</v>
      </c>
      <c r="E117" s="44">
        <v>3</v>
      </c>
      <c r="F117" s="48">
        <f>E117/D117</f>
        <v>0.12</v>
      </c>
    </row>
    <row r="118" spans="2:6" ht="15.75">
      <c r="B118" s="88"/>
      <c r="C118" s="37" t="s">
        <v>191</v>
      </c>
      <c r="D118" s="46">
        <v>0</v>
      </c>
      <c r="E118" s="44">
        <v>0</v>
      </c>
      <c r="F118" s="48"/>
    </row>
    <row r="119" spans="2:6" ht="15.75">
      <c r="B119" s="88"/>
      <c r="C119" s="37" t="s">
        <v>192</v>
      </c>
      <c r="D119" s="47">
        <v>0</v>
      </c>
      <c r="E119" s="45">
        <v>0</v>
      </c>
      <c r="F119" s="48"/>
    </row>
    <row r="120" spans="2:6" s="54" customFormat="1" ht="15.75">
      <c r="B120" s="85" t="s">
        <v>345</v>
      </c>
      <c r="C120" s="86"/>
      <c r="D120" s="57">
        <v>25</v>
      </c>
      <c r="E120" s="58">
        <v>3</v>
      </c>
      <c r="F120" s="49">
        <f>E120/D120</f>
        <v>0.12</v>
      </c>
    </row>
    <row r="121" spans="2:6" ht="15.75">
      <c r="B121" s="66" t="s">
        <v>203</v>
      </c>
      <c r="C121" s="31" t="s">
        <v>199</v>
      </c>
      <c r="D121" s="46">
        <v>1</v>
      </c>
      <c r="E121" s="44">
        <v>0</v>
      </c>
      <c r="F121" s="48">
        <f>E121/D121</f>
        <v>0</v>
      </c>
    </row>
    <row r="122" spans="2:6" ht="15.75">
      <c r="B122" s="66"/>
      <c r="C122" s="31" t="s">
        <v>200</v>
      </c>
      <c r="D122" s="46">
        <v>5</v>
      </c>
      <c r="E122" s="44">
        <v>0</v>
      </c>
      <c r="F122" s="48">
        <f>E122/D122</f>
        <v>0</v>
      </c>
    </row>
    <row r="123" spans="2:6" s="54" customFormat="1" ht="15.75">
      <c r="B123" s="85" t="s">
        <v>345</v>
      </c>
      <c r="C123" s="86"/>
      <c r="D123" s="52">
        <v>6</v>
      </c>
      <c r="E123" s="53">
        <v>0</v>
      </c>
      <c r="F123" s="49">
        <f>E123/D123</f>
        <v>0</v>
      </c>
    </row>
    <row r="124" spans="2:6" ht="15.75">
      <c r="B124" s="66" t="s">
        <v>230</v>
      </c>
      <c r="C124" s="31" t="s">
        <v>204</v>
      </c>
      <c r="D124" s="46">
        <v>0</v>
      </c>
      <c r="E124" s="44">
        <v>0</v>
      </c>
      <c r="F124" s="48"/>
    </row>
    <row r="125" spans="2:6" ht="15.75">
      <c r="B125" s="66"/>
      <c r="C125" s="31" t="s">
        <v>205</v>
      </c>
      <c r="D125" s="46">
        <v>2</v>
      </c>
      <c r="E125" s="44">
        <v>0</v>
      </c>
      <c r="F125" s="48">
        <f>E125/D125</f>
        <v>0</v>
      </c>
    </row>
    <row r="126" spans="2:6" ht="15.75">
      <c r="B126" s="66"/>
      <c r="C126" s="31" t="s">
        <v>206</v>
      </c>
      <c r="D126" s="46">
        <v>0</v>
      </c>
      <c r="E126" s="44">
        <v>0</v>
      </c>
      <c r="F126" s="48"/>
    </row>
    <row r="127" spans="2:6" ht="15.75">
      <c r="B127" s="66"/>
      <c r="C127" s="31" t="s">
        <v>207</v>
      </c>
      <c r="D127" s="46">
        <v>0</v>
      </c>
      <c r="E127" s="44">
        <v>0</v>
      </c>
      <c r="F127" s="48"/>
    </row>
    <row r="128" spans="2:6" ht="15.75">
      <c r="B128" s="66"/>
      <c r="C128" s="31" t="s">
        <v>208</v>
      </c>
      <c r="D128" s="46">
        <v>5</v>
      </c>
      <c r="E128" s="44">
        <v>0</v>
      </c>
      <c r="F128" s="48">
        <f>E128/D128</f>
        <v>0</v>
      </c>
    </row>
    <row r="129" spans="2:6" ht="15.75">
      <c r="B129" s="66"/>
      <c r="C129" s="31" t="s">
        <v>209</v>
      </c>
      <c r="D129" s="46">
        <v>17</v>
      </c>
      <c r="E129" s="44">
        <v>5</v>
      </c>
      <c r="F129" s="48">
        <f>E129/D129</f>
        <v>0.29411764705882354</v>
      </c>
    </row>
    <row r="130" spans="2:6" ht="15.75">
      <c r="B130" s="66"/>
      <c r="C130" s="31" t="s">
        <v>210</v>
      </c>
      <c r="D130" s="46">
        <v>0</v>
      </c>
      <c r="E130" s="44">
        <v>0</v>
      </c>
      <c r="F130" s="48"/>
    </row>
    <row r="131" spans="2:6" ht="15.75">
      <c r="B131" s="66"/>
      <c r="C131" s="31" t="s">
        <v>211</v>
      </c>
      <c r="D131" s="46">
        <v>0</v>
      </c>
      <c r="E131" s="44">
        <v>0</v>
      </c>
      <c r="F131" s="48"/>
    </row>
    <row r="132" spans="2:6" ht="15.75">
      <c r="B132" s="66"/>
      <c r="C132" s="31" t="s">
        <v>212</v>
      </c>
      <c r="D132" s="46">
        <v>0</v>
      </c>
      <c r="E132" s="44">
        <v>0</v>
      </c>
      <c r="F132" s="48"/>
    </row>
    <row r="133" spans="2:6" ht="15.75">
      <c r="B133" s="66"/>
      <c r="C133" s="31" t="s">
        <v>213</v>
      </c>
      <c r="D133" s="46">
        <v>0</v>
      </c>
      <c r="E133" s="44">
        <v>0</v>
      </c>
      <c r="F133" s="48"/>
    </row>
    <row r="134" spans="2:6" ht="15.75">
      <c r="B134" s="66"/>
      <c r="C134" s="31" t="s">
        <v>214</v>
      </c>
      <c r="D134" s="46">
        <v>0</v>
      </c>
      <c r="E134" s="44">
        <v>0</v>
      </c>
      <c r="F134" s="48"/>
    </row>
    <row r="135" spans="2:6" ht="15.75">
      <c r="B135" s="66"/>
      <c r="C135" s="31" t="s">
        <v>215</v>
      </c>
      <c r="D135" s="46">
        <v>10</v>
      </c>
      <c r="E135" s="44">
        <v>0</v>
      </c>
      <c r="F135" s="48">
        <f t="shared" ref="F135:F143" si="4">E135/D135</f>
        <v>0</v>
      </c>
    </row>
    <row r="136" spans="2:6" ht="15.75">
      <c r="B136" s="66"/>
      <c r="C136" s="31" t="s">
        <v>216</v>
      </c>
      <c r="D136" s="46">
        <v>26</v>
      </c>
      <c r="E136" s="44">
        <v>0</v>
      </c>
      <c r="F136" s="48">
        <f t="shared" si="4"/>
        <v>0</v>
      </c>
    </row>
    <row r="137" spans="2:6" s="54" customFormat="1" ht="15.75">
      <c r="B137" s="85" t="s">
        <v>345</v>
      </c>
      <c r="C137" s="86"/>
      <c r="D137" s="52">
        <v>60</v>
      </c>
      <c r="E137" s="53">
        <v>5</v>
      </c>
      <c r="F137" s="49">
        <f t="shared" si="4"/>
        <v>8.3333333333333329E-2</v>
      </c>
    </row>
    <row r="138" spans="2:6" ht="15.75">
      <c r="B138" s="66" t="s">
        <v>247</v>
      </c>
      <c r="C138" s="31" t="s">
        <v>231</v>
      </c>
      <c r="D138" s="46">
        <v>2</v>
      </c>
      <c r="E138" s="44">
        <v>2</v>
      </c>
      <c r="F138" s="48">
        <f t="shared" si="4"/>
        <v>1</v>
      </c>
    </row>
    <row r="139" spans="2:6" ht="15.75">
      <c r="B139" s="66"/>
      <c r="C139" s="31" t="s">
        <v>232</v>
      </c>
      <c r="D139" s="46">
        <v>1</v>
      </c>
      <c r="E139" s="44">
        <v>0</v>
      </c>
      <c r="F139" s="48">
        <f t="shared" si="4"/>
        <v>0</v>
      </c>
    </row>
    <row r="140" spans="2:6" ht="15.75">
      <c r="B140" s="66"/>
      <c r="C140" s="31" t="s">
        <v>233</v>
      </c>
      <c r="D140" s="46">
        <v>6</v>
      </c>
      <c r="E140" s="44">
        <v>3</v>
      </c>
      <c r="F140" s="48">
        <f t="shared" si="4"/>
        <v>0.5</v>
      </c>
    </row>
    <row r="141" spans="2:6" ht="15.75">
      <c r="B141" s="66"/>
      <c r="C141" s="31" t="s">
        <v>234</v>
      </c>
      <c r="D141" s="46">
        <v>8</v>
      </c>
      <c r="E141" s="44">
        <v>2</v>
      </c>
      <c r="F141" s="48">
        <f t="shared" si="4"/>
        <v>0.25</v>
      </c>
    </row>
    <row r="142" spans="2:6" ht="15.75">
      <c r="B142" s="66"/>
      <c r="C142" s="31" t="s">
        <v>235</v>
      </c>
      <c r="D142" s="46">
        <v>1</v>
      </c>
      <c r="E142" s="44">
        <v>1</v>
      </c>
      <c r="F142" s="48">
        <f t="shared" si="4"/>
        <v>1</v>
      </c>
    </row>
    <row r="143" spans="2:6" ht="15.75">
      <c r="B143" s="66"/>
      <c r="C143" s="31" t="s">
        <v>236</v>
      </c>
      <c r="D143" s="46">
        <v>6</v>
      </c>
      <c r="E143" s="44">
        <v>2</v>
      </c>
      <c r="F143" s="48">
        <f t="shared" si="4"/>
        <v>0.33333333333333331</v>
      </c>
    </row>
    <row r="144" spans="2:6" ht="15.75">
      <c r="B144" s="66"/>
      <c r="C144" s="31" t="s">
        <v>237</v>
      </c>
      <c r="D144" s="46">
        <v>0</v>
      </c>
      <c r="E144" s="44">
        <v>0</v>
      </c>
      <c r="F144" s="48"/>
    </row>
    <row r="145" spans="2:6" ht="15.75">
      <c r="B145" s="66"/>
      <c r="C145" s="31" t="s">
        <v>172</v>
      </c>
      <c r="D145" s="46">
        <v>0</v>
      </c>
      <c r="E145" s="44">
        <v>0</v>
      </c>
      <c r="F145" s="48"/>
    </row>
    <row r="146" spans="2:6" ht="15.75">
      <c r="B146" s="66"/>
      <c r="C146" s="31" t="s">
        <v>238</v>
      </c>
      <c r="D146" s="46">
        <v>2</v>
      </c>
      <c r="E146" s="44">
        <v>0</v>
      </c>
      <c r="F146" s="48">
        <f>E146/D146</f>
        <v>0</v>
      </c>
    </row>
    <row r="147" spans="2:6" s="54" customFormat="1" ht="15.75">
      <c r="B147" s="85" t="s">
        <v>345</v>
      </c>
      <c r="C147" s="86"/>
      <c r="D147" s="52">
        <v>26</v>
      </c>
      <c r="E147" s="53">
        <v>10</v>
      </c>
      <c r="F147" s="48">
        <f>E147/D147</f>
        <v>0.38461538461538464</v>
      </c>
    </row>
    <row r="148" spans="2:6" ht="15.75">
      <c r="B148" s="66" t="s">
        <v>260</v>
      </c>
      <c r="C148" s="31" t="s">
        <v>248</v>
      </c>
      <c r="D148" s="46">
        <v>3</v>
      </c>
      <c r="E148" s="44">
        <v>1</v>
      </c>
      <c r="F148" s="48">
        <f>E148/D148</f>
        <v>0.33333333333333331</v>
      </c>
    </row>
    <row r="149" spans="2:6" ht="15.75">
      <c r="B149" s="66"/>
      <c r="C149" s="31" t="s">
        <v>249</v>
      </c>
      <c r="D149" s="46">
        <v>0</v>
      </c>
      <c r="E149" s="44">
        <v>0</v>
      </c>
      <c r="F149" s="48"/>
    </row>
    <row r="150" spans="2:6" ht="15.75">
      <c r="B150" s="66"/>
      <c r="C150" s="31" t="s">
        <v>250</v>
      </c>
      <c r="D150" s="46">
        <v>0</v>
      </c>
      <c r="E150" s="44">
        <v>0</v>
      </c>
      <c r="F150" s="48"/>
    </row>
    <row r="151" spans="2:6" ht="15.75">
      <c r="B151" s="66"/>
      <c r="C151" s="31" t="s">
        <v>251</v>
      </c>
      <c r="D151" s="46">
        <v>0</v>
      </c>
      <c r="E151" s="44">
        <v>0</v>
      </c>
      <c r="F151" s="48"/>
    </row>
    <row r="152" spans="2:6" ht="15.75">
      <c r="B152" s="66"/>
      <c r="C152" s="31" t="s">
        <v>252</v>
      </c>
      <c r="D152" s="46">
        <v>0</v>
      </c>
      <c r="E152" s="44">
        <v>0</v>
      </c>
      <c r="F152" s="48"/>
    </row>
    <row r="153" spans="2:6" ht="15.75">
      <c r="B153" s="66"/>
      <c r="C153" s="31" t="s">
        <v>253</v>
      </c>
      <c r="D153" s="46">
        <v>0</v>
      </c>
      <c r="E153" s="44">
        <v>0</v>
      </c>
      <c r="F153" s="48"/>
    </row>
    <row r="154" spans="2:6" s="54" customFormat="1" ht="15.75">
      <c r="B154" s="85" t="s">
        <v>345</v>
      </c>
      <c r="C154" s="86"/>
      <c r="D154" s="52">
        <v>3</v>
      </c>
      <c r="E154" s="53">
        <v>1</v>
      </c>
      <c r="F154" s="49">
        <f>E154/D154</f>
        <v>0.33333333333333331</v>
      </c>
    </row>
    <row r="155" spans="2:6" ht="15.75">
      <c r="B155" s="66" t="s">
        <v>277</v>
      </c>
      <c r="C155" s="31" t="s">
        <v>261</v>
      </c>
      <c r="D155" s="46">
        <v>206</v>
      </c>
      <c r="E155" s="44">
        <v>54</v>
      </c>
      <c r="F155" s="48">
        <f>E155/D155</f>
        <v>0.26213592233009708</v>
      </c>
    </row>
    <row r="156" spans="2:6" ht="15.75">
      <c r="B156" s="66"/>
      <c r="C156" s="31" t="s">
        <v>262</v>
      </c>
      <c r="D156" s="46">
        <v>0</v>
      </c>
      <c r="E156" s="44">
        <v>0</v>
      </c>
      <c r="F156" s="48"/>
    </row>
    <row r="157" spans="2:6" ht="15.75">
      <c r="B157" s="66"/>
      <c r="C157" s="31" t="s">
        <v>263</v>
      </c>
      <c r="D157" s="46">
        <v>9</v>
      </c>
      <c r="E157" s="44">
        <v>2</v>
      </c>
      <c r="F157" s="48">
        <f t="shared" ref="F157:F167" si="5">E157/D157</f>
        <v>0.22222222222222221</v>
      </c>
    </row>
    <row r="158" spans="2:6" ht="15.75">
      <c r="B158" s="66"/>
      <c r="C158" s="31" t="s">
        <v>264</v>
      </c>
      <c r="D158" s="46">
        <v>84</v>
      </c>
      <c r="E158" s="44">
        <v>16</v>
      </c>
      <c r="F158" s="48">
        <f t="shared" si="5"/>
        <v>0.19047619047619047</v>
      </c>
    </row>
    <row r="159" spans="2:6" ht="15.75">
      <c r="B159" s="66"/>
      <c r="C159" s="31" t="s">
        <v>265</v>
      </c>
      <c r="D159" s="46">
        <v>7</v>
      </c>
      <c r="E159" s="44">
        <v>29</v>
      </c>
      <c r="F159" s="48">
        <f t="shared" si="5"/>
        <v>4.1428571428571432</v>
      </c>
    </row>
    <row r="160" spans="2:6" ht="15.75">
      <c r="B160" s="66"/>
      <c r="C160" s="31" t="s">
        <v>266</v>
      </c>
      <c r="D160" s="46">
        <v>16</v>
      </c>
      <c r="E160" s="44">
        <v>4</v>
      </c>
      <c r="F160" s="48">
        <f t="shared" si="5"/>
        <v>0.25</v>
      </c>
    </row>
    <row r="161" spans="2:6" ht="15.75">
      <c r="B161" s="66"/>
      <c r="C161" s="31" t="s">
        <v>267</v>
      </c>
      <c r="D161" s="46">
        <v>29</v>
      </c>
      <c r="E161" s="44">
        <v>6</v>
      </c>
      <c r="F161" s="48">
        <f t="shared" si="5"/>
        <v>0.20689655172413793</v>
      </c>
    </row>
    <row r="162" spans="2:6" ht="15.75">
      <c r="B162" s="66"/>
      <c r="C162" s="31" t="s">
        <v>268</v>
      </c>
      <c r="D162" s="46">
        <v>1</v>
      </c>
      <c r="E162" s="44">
        <v>1</v>
      </c>
      <c r="F162" s="48">
        <f t="shared" si="5"/>
        <v>1</v>
      </c>
    </row>
    <row r="163" spans="2:6" s="54" customFormat="1" ht="15.75">
      <c r="B163" s="85" t="s">
        <v>345</v>
      </c>
      <c r="C163" s="86"/>
      <c r="D163" s="52">
        <v>344</v>
      </c>
      <c r="E163" s="53">
        <v>112</v>
      </c>
      <c r="F163" s="49">
        <f t="shared" si="5"/>
        <v>0.32558139534883723</v>
      </c>
    </row>
    <row r="164" spans="2:6" ht="15.75">
      <c r="B164" s="66" t="s">
        <v>282</v>
      </c>
      <c r="C164" s="31" t="s">
        <v>278</v>
      </c>
      <c r="D164" s="46">
        <v>383</v>
      </c>
      <c r="E164" s="44">
        <v>235</v>
      </c>
      <c r="F164" s="48">
        <f t="shared" si="5"/>
        <v>0.61357702349869447</v>
      </c>
    </row>
    <row r="165" spans="2:6" ht="15.75">
      <c r="B165" s="66"/>
      <c r="C165" s="31" t="s">
        <v>279</v>
      </c>
      <c r="D165" s="46">
        <v>458</v>
      </c>
      <c r="E165" s="44">
        <v>69</v>
      </c>
      <c r="F165" s="48">
        <f t="shared" si="5"/>
        <v>0.15065502183406113</v>
      </c>
    </row>
    <row r="166" spans="2:6" ht="15.75">
      <c r="B166" s="89" t="s">
        <v>345</v>
      </c>
      <c r="C166" s="89"/>
      <c r="D166" s="55">
        <v>841</v>
      </c>
      <c r="E166" s="55">
        <v>304</v>
      </c>
      <c r="F166" s="49">
        <f t="shared" si="5"/>
        <v>0.36147443519619499</v>
      </c>
    </row>
    <row r="167" spans="2:6" ht="25.5" customHeight="1">
      <c r="B167" s="90" t="s">
        <v>346</v>
      </c>
      <c r="C167" s="91"/>
      <c r="D167" s="55">
        <f t="shared" ref="D167:E167" si="6">D166+D163+D154+D147+D137+D123+D120+D114+D107+D104+D102+D89+D86+D57</f>
        <v>159990</v>
      </c>
      <c r="E167" s="55">
        <f t="shared" si="6"/>
        <v>58532</v>
      </c>
      <c r="F167" s="49">
        <f t="shared" si="5"/>
        <v>0.3658478654915932</v>
      </c>
    </row>
  </sheetData>
  <autoFilter ref="B3:F167"/>
  <mergeCells count="33">
    <mergeCell ref="B166:C166"/>
    <mergeCell ref="B167:C167"/>
    <mergeCell ref="B124:B136"/>
    <mergeCell ref="B138:B146"/>
    <mergeCell ref="B148:B153"/>
    <mergeCell ref="B155:B162"/>
    <mergeCell ref="B164:B165"/>
    <mergeCell ref="B154:C154"/>
    <mergeCell ref="B163:C163"/>
    <mergeCell ref="B87:B88"/>
    <mergeCell ref="B90:B101"/>
    <mergeCell ref="B105:B106"/>
    <mergeCell ref="B108:B113"/>
    <mergeCell ref="B115:B119"/>
    <mergeCell ref="B121:B122"/>
    <mergeCell ref="B89:C89"/>
    <mergeCell ref="B147:C147"/>
    <mergeCell ref="B104:C104"/>
    <mergeCell ref="B102:C102"/>
    <mergeCell ref="B107:C107"/>
    <mergeCell ref="B137:C137"/>
    <mergeCell ref="B120:C120"/>
    <mergeCell ref="B123:C123"/>
    <mergeCell ref="B114:C114"/>
    <mergeCell ref="B86:C86"/>
    <mergeCell ref="B2:F2"/>
    <mergeCell ref="C8:C12"/>
    <mergeCell ref="C38:C39"/>
    <mergeCell ref="B4:B56"/>
    <mergeCell ref="B58:B85"/>
    <mergeCell ref="C62:C63"/>
    <mergeCell ref="C84:C85"/>
    <mergeCell ref="B57:C57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B2:E18"/>
  <sheetViews>
    <sheetView workbookViewId="0">
      <selection activeCell="C6" sqref="C6"/>
    </sheetView>
  </sheetViews>
  <sheetFormatPr defaultRowHeight="15"/>
  <cols>
    <col min="2" max="2" width="22.85546875" style="39" customWidth="1"/>
    <col min="3" max="3" width="22.5703125" customWidth="1"/>
    <col min="4" max="4" width="20.140625" customWidth="1"/>
    <col min="5" max="5" width="15" style="51" customWidth="1"/>
  </cols>
  <sheetData>
    <row r="2" spans="2:5" ht="66" customHeight="1">
      <c r="B2" s="87" t="s">
        <v>347</v>
      </c>
      <c r="C2" s="87"/>
      <c r="D2" s="87"/>
      <c r="E2" s="87"/>
    </row>
    <row r="3" spans="2:5" ht="66.75" customHeight="1">
      <c r="B3" s="59" t="s">
        <v>342</v>
      </c>
      <c r="C3" s="60" t="s">
        <v>339</v>
      </c>
      <c r="D3" s="60" t="s">
        <v>340</v>
      </c>
      <c r="E3" s="38" t="s">
        <v>341</v>
      </c>
    </row>
    <row r="4" spans="2:5" s="54" customFormat="1" ht="15.75">
      <c r="B4" s="62" t="s">
        <v>6</v>
      </c>
      <c r="C4" s="52">
        <v>104277</v>
      </c>
      <c r="D4" s="53">
        <v>38542</v>
      </c>
      <c r="E4" s="49">
        <f>D4/C4</f>
        <v>0.36961170727964937</v>
      </c>
    </row>
    <row r="5" spans="2:5" s="54" customFormat="1" ht="15.75">
      <c r="B5" s="62" t="s">
        <v>348</v>
      </c>
      <c r="C5" s="52">
        <v>38177</v>
      </c>
      <c r="D5" s="53">
        <v>19111</v>
      </c>
      <c r="E5" s="48">
        <f t="shared" ref="E5:E6" si="0">D5/C5</f>
        <v>0.50058936008591559</v>
      </c>
    </row>
    <row r="6" spans="2:5" s="54" customFormat="1" ht="15.75">
      <c r="B6" s="62" t="s">
        <v>142</v>
      </c>
      <c r="C6" s="52">
        <v>879</v>
      </c>
      <c r="D6" s="53">
        <v>291</v>
      </c>
      <c r="E6" s="48">
        <f t="shared" si="0"/>
        <v>0.33105802047781568</v>
      </c>
    </row>
    <row r="7" spans="2:5" ht="15.75">
      <c r="B7" s="62" t="s">
        <v>143</v>
      </c>
      <c r="C7" s="52">
        <v>1350</v>
      </c>
      <c r="D7" s="44">
        <v>149</v>
      </c>
      <c r="E7" s="48">
        <f>D7/C7</f>
        <v>0.11037037037037037</v>
      </c>
    </row>
    <row r="8" spans="2:5" s="54" customFormat="1" ht="15.75">
      <c r="B8" s="62" t="s">
        <v>169</v>
      </c>
      <c r="C8" s="53">
        <v>0</v>
      </c>
      <c r="D8" s="53">
        <v>0</v>
      </c>
      <c r="E8" s="48"/>
    </row>
    <row r="9" spans="2:5" s="54" customFormat="1" ht="15.75">
      <c r="B9" s="62" t="s">
        <v>170</v>
      </c>
      <c r="C9" s="52">
        <v>5</v>
      </c>
      <c r="D9" s="53">
        <v>1</v>
      </c>
      <c r="E9" s="49">
        <f>D9/C9</f>
        <v>0.2</v>
      </c>
    </row>
    <row r="10" spans="2:5" ht="15.75">
      <c r="B10" s="62" t="s">
        <v>187</v>
      </c>
      <c r="C10" s="46">
        <v>14</v>
      </c>
      <c r="D10" s="44">
        <v>3</v>
      </c>
      <c r="E10" s="48">
        <f>D10/C10</f>
        <v>0.21428571428571427</v>
      </c>
    </row>
    <row r="11" spans="2:5" s="54" customFormat="1" ht="15.75">
      <c r="B11" s="62" t="s">
        <v>349</v>
      </c>
      <c r="C11" s="57">
        <v>25</v>
      </c>
      <c r="D11" s="58">
        <v>3</v>
      </c>
      <c r="E11" s="49">
        <f>D11/C11</f>
        <v>0.12</v>
      </c>
    </row>
    <row r="12" spans="2:5" s="54" customFormat="1" ht="15.75">
      <c r="B12" s="62" t="s">
        <v>203</v>
      </c>
      <c r="C12" s="52">
        <v>6</v>
      </c>
      <c r="D12" s="53">
        <v>0</v>
      </c>
      <c r="E12" s="49">
        <f>D12/C12</f>
        <v>0</v>
      </c>
    </row>
    <row r="13" spans="2:5" s="54" customFormat="1" ht="15.75">
      <c r="B13" s="62" t="s">
        <v>230</v>
      </c>
      <c r="C13" s="52">
        <v>60</v>
      </c>
      <c r="D13" s="53">
        <v>5</v>
      </c>
      <c r="E13" s="49">
        <f t="shared" ref="E13" si="1">D13/C13</f>
        <v>8.3333333333333329E-2</v>
      </c>
    </row>
    <row r="14" spans="2:5" s="54" customFormat="1" ht="15.75">
      <c r="B14" s="62" t="s">
        <v>247</v>
      </c>
      <c r="C14" s="52">
        <v>26</v>
      </c>
      <c r="D14" s="53">
        <v>10</v>
      </c>
      <c r="E14" s="48">
        <f>D14/C14</f>
        <v>0.38461538461538464</v>
      </c>
    </row>
    <row r="15" spans="2:5" s="54" customFormat="1" ht="15.75">
      <c r="B15" s="62" t="s">
        <v>350</v>
      </c>
      <c r="C15" s="52">
        <v>3</v>
      </c>
      <c r="D15" s="53">
        <v>1</v>
      </c>
      <c r="E15" s="49">
        <f>D15/C15</f>
        <v>0.33333333333333331</v>
      </c>
    </row>
    <row r="16" spans="2:5" s="54" customFormat="1" ht="15.75">
      <c r="B16" s="62" t="s">
        <v>277</v>
      </c>
      <c r="C16" s="52">
        <v>344</v>
      </c>
      <c r="D16" s="53">
        <v>112</v>
      </c>
      <c r="E16" s="49">
        <f t="shared" ref="E16:E18" si="2">D16/C16</f>
        <v>0.32558139534883723</v>
      </c>
    </row>
    <row r="17" spans="2:5" ht="15.75">
      <c r="B17" s="63" t="s">
        <v>282</v>
      </c>
      <c r="C17" s="55">
        <v>841</v>
      </c>
      <c r="D17" s="55">
        <v>304</v>
      </c>
      <c r="E17" s="49">
        <f t="shared" si="2"/>
        <v>0.36147443519619499</v>
      </c>
    </row>
    <row r="18" spans="2:5" ht="25.5" customHeight="1">
      <c r="B18" s="61" t="s">
        <v>346</v>
      </c>
      <c r="C18" s="55">
        <f>C17+C16+C15+C14+C13+C12+C11+C10+C9+C8+C7+C6+C5+C4</f>
        <v>146007</v>
      </c>
      <c r="D18" s="55">
        <f>D17+D16+D15+D14+D13+D12+D11+D10+D9+D8+D7+D6+D5+D4</f>
        <v>58532</v>
      </c>
      <c r="E18" s="49">
        <f t="shared" si="2"/>
        <v>0.4008848890806605</v>
      </c>
    </row>
  </sheetData>
  <mergeCells count="1">
    <mergeCell ref="B2:E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H30"/>
  <sheetViews>
    <sheetView topLeftCell="A25" workbookViewId="0">
      <selection activeCell="B3" sqref="B3:D30"/>
    </sheetView>
  </sheetViews>
  <sheetFormatPr defaultRowHeight="15"/>
  <cols>
    <col min="2" max="2" width="11.140625" customWidth="1"/>
    <col min="3" max="3" width="20.42578125" customWidth="1"/>
    <col min="4" max="4" width="15.42578125" customWidth="1"/>
    <col min="5" max="5" width="54" customWidth="1"/>
    <col min="6" max="6" width="29.140625" customWidth="1"/>
    <col min="7" max="7" width="15" customWidth="1"/>
  </cols>
  <sheetData>
    <row r="2" spans="2:8" ht="64.5" customHeight="1">
      <c r="B2" s="28" t="s">
        <v>103</v>
      </c>
      <c r="C2" s="4" t="s">
        <v>101</v>
      </c>
      <c r="D2" s="34" t="s">
        <v>339</v>
      </c>
      <c r="E2" s="5" t="s">
        <v>102</v>
      </c>
      <c r="F2" s="13" t="s">
        <v>283</v>
      </c>
      <c r="G2" s="13" t="s">
        <v>284</v>
      </c>
    </row>
    <row r="3" spans="2:8" ht="31.5" customHeight="1">
      <c r="B3" s="70" t="s">
        <v>137</v>
      </c>
      <c r="C3" s="3" t="s">
        <v>104</v>
      </c>
      <c r="D3" s="26"/>
      <c r="E3" s="3" t="s">
        <v>118</v>
      </c>
      <c r="F3" s="68" t="s">
        <v>287</v>
      </c>
      <c r="G3" s="70" t="s">
        <v>286</v>
      </c>
    </row>
    <row r="4" spans="2:8" ht="63" customHeight="1">
      <c r="B4" s="70"/>
      <c r="C4" s="3" t="s">
        <v>105</v>
      </c>
      <c r="D4" s="26"/>
      <c r="E4" s="3" t="s">
        <v>119</v>
      </c>
      <c r="F4" s="68"/>
      <c r="G4" s="70"/>
    </row>
    <row r="5" spans="2:8" ht="94.5" customHeight="1">
      <c r="B5" s="70"/>
      <c r="C5" s="3" t="s">
        <v>106</v>
      </c>
      <c r="D5" s="26"/>
      <c r="E5" s="3" t="s">
        <v>120</v>
      </c>
      <c r="F5" s="68"/>
      <c r="G5" s="70"/>
    </row>
    <row r="6" spans="2:8" ht="15.75">
      <c r="B6" s="70"/>
      <c r="C6" s="3" t="s">
        <v>107</v>
      </c>
      <c r="D6" s="26"/>
      <c r="E6" s="3" t="s">
        <v>121</v>
      </c>
      <c r="F6" s="68"/>
      <c r="G6" s="70"/>
    </row>
    <row r="7" spans="2:8" ht="126" customHeight="1">
      <c r="B7" s="70"/>
      <c r="C7" s="68" t="s">
        <v>108</v>
      </c>
      <c r="D7" s="26"/>
      <c r="E7" s="68" t="s">
        <v>122</v>
      </c>
      <c r="F7" s="68"/>
      <c r="G7" s="70"/>
    </row>
    <row r="8" spans="2:8" ht="15.75" customHeight="1">
      <c r="B8" s="70"/>
      <c r="C8" s="68"/>
      <c r="D8" s="26"/>
      <c r="E8" s="68"/>
      <c r="F8" s="68"/>
      <c r="G8" s="70"/>
    </row>
    <row r="9" spans="2:8" ht="63">
      <c r="B9" s="70"/>
      <c r="C9" s="3" t="s">
        <v>7</v>
      </c>
      <c r="D9" s="26"/>
      <c r="E9" s="3" t="s">
        <v>69</v>
      </c>
      <c r="F9" s="3" t="s">
        <v>287</v>
      </c>
      <c r="G9" s="3" t="s">
        <v>286</v>
      </c>
      <c r="H9" s="12"/>
    </row>
    <row r="10" spans="2:8" ht="15.75">
      <c r="B10" s="70"/>
      <c r="C10" s="3" t="s">
        <v>8</v>
      </c>
      <c r="D10" s="26"/>
      <c r="E10" s="3" t="s">
        <v>70</v>
      </c>
      <c r="F10" s="68" t="s">
        <v>287</v>
      </c>
      <c r="G10" s="68" t="s">
        <v>286</v>
      </c>
      <c r="H10" s="12"/>
    </row>
    <row r="11" spans="2:8" ht="31.5">
      <c r="B11" s="70"/>
      <c r="C11" s="3" t="s">
        <v>9</v>
      </c>
      <c r="D11" s="26"/>
      <c r="E11" s="3" t="s">
        <v>71</v>
      </c>
      <c r="F11" s="68"/>
      <c r="G11" s="68"/>
      <c r="H11" s="12"/>
    </row>
    <row r="12" spans="2:8" ht="47.25" customHeight="1">
      <c r="B12" s="70"/>
      <c r="C12" s="3" t="s">
        <v>10</v>
      </c>
      <c r="D12" s="26"/>
      <c r="E12" s="3" t="s">
        <v>123</v>
      </c>
      <c r="F12" s="68"/>
      <c r="G12" s="68"/>
      <c r="H12" s="12"/>
    </row>
    <row r="13" spans="2:8" ht="63">
      <c r="B13" s="70"/>
      <c r="C13" s="3" t="s">
        <v>109</v>
      </c>
      <c r="D13" s="26"/>
      <c r="E13" s="3" t="s">
        <v>124</v>
      </c>
      <c r="F13" s="3" t="s">
        <v>297</v>
      </c>
      <c r="G13" s="3" t="s">
        <v>310</v>
      </c>
      <c r="H13" s="12"/>
    </row>
    <row r="14" spans="2:8" ht="15.75">
      <c r="B14" s="70"/>
      <c r="C14" s="3" t="s">
        <v>110</v>
      </c>
      <c r="D14" s="26"/>
      <c r="E14" s="3" t="s">
        <v>125</v>
      </c>
      <c r="F14" s="68" t="s">
        <v>287</v>
      </c>
      <c r="G14" s="68" t="s">
        <v>286</v>
      </c>
      <c r="H14" s="12"/>
    </row>
    <row r="15" spans="2:8" ht="31.5">
      <c r="B15" s="70"/>
      <c r="C15" s="3" t="s">
        <v>111</v>
      </c>
      <c r="D15" s="26"/>
      <c r="E15" s="3" t="s">
        <v>126</v>
      </c>
      <c r="F15" s="68"/>
      <c r="G15" s="68"/>
      <c r="H15" s="12"/>
    </row>
    <row r="16" spans="2:8" ht="15.75">
      <c r="B16" s="70"/>
      <c r="C16" s="3" t="s">
        <v>112</v>
      </c>
      <c r="D16" s="26"/>
      <c r="E16" s="3" t="s">
        <v>127</v>
      </c>
      <c r="F16" s="68"/>
      <c r="G16" s="68"/>
      <c r="H16" s="12"/>
    </row>
    <row r="17" spans="2:8" ht="31.5">
      <c r="B17" s="70"/>
      <c r="C17" s="3" t="s">
        <v>113</v>
      </c>
      <c r="D17" s="26"/>
      <c r="E17" s="3" t="s">
        <v>128</v>
      </c>
      <c r="F17" s="68"/>
      <c r="G17" s="68"/>
      <c r="H17" s="12"/>
    </row>
    <row r="18" spans="2:8" ht="15.75">
      <c r="B18" s="70"/>
      <c r="C18" s="3" t="s">
        <v>1</v>
      </c>
      <c r="D18" s="26"/>
      <c r="E18" s="3" t="s">
        <v>129</v>
      </c>
      <c r="F18" s="68" t="s">
        <v>287</v>
      </c>
      <c r="G18" s="68" t="s">
        <v>311</v>
      </c>
      <c r="H18" s="12"/>
    </row>
    <row r="19" spans="2:8" ht="63" customHeight="1">
      <c r="B19" s="70"/>
      <c r="C19" s="3" t="s">
        <v>114</v>
      </c>
      <c r="D19" s="26"/>
      <c r="E19" s="3" t="s">
        <v>130</v>
      </c>
      <c r="F19" s="68"/>
      <c r="G19" s="68"/>
      <c r="H19" s="12"/>
    </row>
    <row r="20" spans="2:8" ht="15.75">
      <c r="B20" s="70"/>
      <c r="C20" s="3" t="s">
        <v>2</v>
      </c>
      <c r="D20" s="26"/>
      <c r="E20" s="3" t="s">
        <v>131</v>
      </c>
      <c r="F20" s="68" t="s">
        <v>287</v>
      </c>
      <c r="G20" s="68" t="s">
        <v>311</v>
      </c>
      <c r="H20" s="12"/>
    </row>
    <row r="21" spans="2:8" ht="31.5">
      <c r="B21" s="70"/>
      <c r="C21" s="3" t="s">
        <v>115</v>
      </c>
      <c r="D21" s="26"/>
      <c r="E21" s="3" t="s">
        <v>132</v>
      </c>
      <c r="F21" s="68"/>
      <c r="G21" s="68"/>
      <c r="H21" s="12"/>
    </row>
    <row r="22" spans="2:8" ht="15.75">
      <c r="B22" s="70"/>
      <c r="C22" s="3" t="s">
        <v>116</v>
      </c>
      <c r="D22" s="26"/>
      <c r="E22" s="3" t="s">
        <v>133</v>
      </c>
      <c r="F22" s="68"/>
      <c r="G22" s="68"/>
      <c r="H22" s="12"/>
    </row>
    <row r="23" spans="2:8" ht="63">
      <c r="B23" s="70"/>
      <c r="C23" s="3" t="s">
        <v>3</v>
      </c>
      <c r="D23" s="26"/>
      <c r="E23" s="3" t="s">
        <v>134</v>
      </c>
      <c r="F23" s="3" t="s">
        <v>287</v>
      </c>
      <c r="G23" s="3" t="s">
        <v>286</v>
      </c>
      <c r="H23" s="12"/>
    </row>
    <row r="24" spans="2:8" ht="126" customHeight="1">
      <c r="B24" s="70"/>
      <c r="C24" s="3" t="s">
        <v>11</v>
      </c>
      <c r="D24" s="26"/>
      <c r="E24" s="3" t="s">
        <v>135</v>
      </c>
      <c r="F24" s="68" t="s">
        <v>287</v>
      </c>
      <c r="G24" s="68" t="s">
        <v>286</v>
      </c>
      <c r="H24" s="12"/>
    </row>
    <row r="25" spans="2:8" ht="31.5" customHeight="1">
      <c r="B25" s="70"/>
      <c r="C25" s="3" t="s">
        <v>12</v>
      </c>
      <c r="D25" s="26"/>
      <c r="E25" s="3" t="s">
        <v>78</v>
      </c>
      <c r="F25" s="68"/>
      <c r="G25" s="68"/>
      <c r="H25" s="12"/>
    </row>
    <row r="26" spans="2:8" ht="63">
      <c r="B26" s="70"/>
      <c r="C26" s="3" t="s">
        <v>13</v>
      </c>
      <c r="D26" s="26"/>
      <c r="E26" s="3" t="s">
        <v>79</v>
      </c>
      <c r="F26" s="3" t="s">
        <v>287</v>
      </c>
      <c r="G26" s="3" t="s">
        <v>286</v>
      </c>
      <c r="H26" s="12"/>
    </row>
    <row r="27" spans="2:8" ht="63">
      <c r="B27" s="70"/>
      <c r="C27" s="3" t="s">
        <v>14</v>
      </c>
      <c r="D27" s="26"/>
      <c r="E27" s="3" t="s">
        <v>80</v>
      </c>
      <c r="F27" s="3" t="s">
        <v>287</v>
      </c>
      <c r="G27" s="3" t="s">
        <v>286</v>
      </c>
      <c r="H27" s="12"/>
    </row>
    <row r="28" spans="2:8" ht="63">
      <c r="B28" s="70"/>
      <c r="C28" s="3" t="s">
        <v>15</v>
      </c>
      <c r="D28" s="26"/>
      <c r="E28" s="3" t="s">
        <v>81</v>
      </c>
      <c r="F28" s="3" t="s">
        <v>287</v>
      </c>
      <c r="G28" s="3" t="s">
        <v>286</v>
      </c>
      <c r="H28" s="12"/>
    </row>
    <row r="29" spans="2:8" ht="94.5" customHeight="1">
      <c r="B29" s="70"/>
      <c r="C29" s="68" t="s">
        <v>117</v>
      </c>
      <c r="D29" s="26"/>
      <c r="E29" s="68" t="s">
        <v>136</v>
      </c>
      <c r="F29" s="68" t="s">
        <v>309</v>
      </c>
      <c r="G29" s="3" t="s">
        <v>312</v>
      </c>
      <c r="H29" s="69"/>
    </row>
    <row r="30" spans="2:8" ht="63">
      <c r="B30" s="70"/>
      <c r="C30" s="68"/>
      <c r="D30" s="26"/>
      <c r="E30" s="68"/>
      <c r="F30" s="68"/>
      <c r="G30" s="3" t="s">
        <v>313</v>
      </c>
      <c r="H30" s="69"/>
    </row>
  </sheetData>
  <mergeCells count="19">
    <mergeCell ref="F24:F25"/>
    <mergeCell ref="G10:G12"/>
    <mergeCell ref="G14:G17"/>
    <mergeCell ref="G18:G19"/>
    <mergeCell ref="G20:G22"/>
    <mergeCell ref="G24:G25"/>
    <mergeCell ref="H29:H30"/>
    <mergeCell ref="B3:B30"/>
    <mergeCell ref="C29:C30"/>
    <mergeCell ref="E29:E30"/>
    <mergeCell ref="F29:F30"/>
    <mergeCell ref="F3:F8"/>
    <mergeCell ref="G3:G8"/>
    <mergeCell ref="E7:E8"/>
    <mergeCell ref="C7:C8"/>
    <mergeCell ref="F10:F12"/>
    <mergeCell ref="F14:F17"/>
    <mergeCell ref="F18:F19"/>
    <mergeCell ref="F20:F22"/>
  </mergeCells>
  <pageMargins left="0.7" right="0.7" top="0.75" bottom="0.75" header="0.3" footer="0.3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5"/>
  <sheetViews>
    <sheetView workbookViewId="0">
      <selection activeCell="B4" sqref="B4:D5"/>
    </sheetView>
  </sheetViews>
  <sheetFormatPr defaultRowHeight="15"/>
  <cols>
    <col min="2" max="2" width="18" customWidth="1"/>
    <col min="3" max="3" width="16.85546875" customWidth="1"/>
    <col min="4" max="4" width="11.85546875" customWidth="1"/>
    <col min="5" max="5" width="29" customWidth="1"/>
    <col min="6" max="6" width="89.85546875" customWidth="1"/>
    <col min="7" max="7" width="33.42578125" customWidth="1"/>
  </cols>
  <sheetData>
    <row r="3" spans="2:7" ht="84.75" customHeight="1">
      <c r="B3" s="4" t="s">
        <v>103</v>
      </c>
      <c r="C3" s="4" t="s">
        <v>101</v>
      </c>
      <c r="D3" s="34" t="s">
        <v>339</v>
      </c>
      <c r="E3" s="35" t="s">
        <v>102</v>
      </c>
      <c r="F3" s="13" t="s">
        <v>283</v>
      </c>
      <c r="G3" s="13" t="s">
        <v>284</v>
      </c>
    </row>
    <row r="4" spans="2:7" ht="81" customHeight="1">
      <c r="B4" s="71" t="s">
        <v>142</v>
      </c>
      <c r="C4" s="36" t="s">
        <v>138</v>
      </c>
      <c r="D4" s="36"/>
      <c r="E4" s="36" t="s">
        <v>140</v>
      </c>
      <c r="F4" s="36" t="s">
        <v>314</v>
      </c>
      <c r="G4" s="36" t="s">
        <v>305</v>
      </c>
    </row>
    <row r="5" spans="2:7" ht="98.25" customHeight="1">
      <c r="B5" s="71"/>
      <c r="C5" s="36" t="s">
        <v>139</v>
      </c>
      <c r="D5" s="36"/>
      <c r="E5" s="36" t="s">
        <v>141</v>
      </c>
      <c r="F5" s="36" t="s">
        <v>315</v>
      </c>
      <c r="G5" s="36" t="s">
        <v>286</v>
      </c>
    </row>
  </sheetData>
  <mergeCells count="1">
    <mergeCell ref="B4:B5"/>
  </mergeCells>
  <pageMargins left="0.7" right="0.7" top="0.75" bottom="0.75" header="0.3" footer="0.3"/>
  <pageSetup paperSize="9" scale="6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C3:I16"/>
  <sheetViews>
    <sheetView topLeftCell="A10" workbookViewId="0">
      <selection activeCell="F22" sqref="F22"/>
    </sheetView>
  </sheetViews>
  <sheetFormatPr defaultRowHeight="15"/>
  <cols>
    <col min="3" max="3" width="16.42578125" customWidth="1"/>
    <col min="4" max="4" width="28.5703125" customWidth="1"/>
    <col min="5" max="5" width="17.42578125" customWidth="1"/>
    <col min="6" max="6" width="62.5703125" customWidth="1"/>
    <col min="7" max="7" width="36.42578125" customWidth="1"/>
    <col min="8" max="8" width="29.85546875" customWidth="1"/>
  </cols>
  <sheetData>
    <row r="3" spans="3:9" ht="15.75" thickBot="1"/>
    <row r="4" spans="3:9" ht="70.5" customHeight="1" thickBot="1">
      <c r="C4" s="4" t="s">
        <v>103</v>
      </c>
      <c r="D4" s="4" t="s">
        <v>101</v>
      </c>
      <c r="E4" s="34" t="s">
        <v>339</v>
      </c>
      <c r="F4" s="5" t="s">
        <v>102</v>
      </c>
      <c r="G4" s="10" t="s">
        <v>283</v>
      </c>
      <c r="H4" s="11" t="s">
        <v>284</v>
      </c>
    </row>
    <row r="5" spans="3:9" ht="66" customHeight="1" thickBot="1">
      <c r="C5" s="74" t="s">
        <v>143</v>
      </c>
      <c r="D5" s="3" t="s">
        <v>144</v>
      </c>
      <c r="E5" s="26"/>
      <c r="F5" s="3" t="s">
        <v>155</v>
      </c>
      <c r="G5" s="1" t="s">
        <v>316</v>
      </c>
      <c r="H5" s="1" t="s">
        <v>318</v>
      </c>
      <c r="I5" s="12"/>
    </row>
    <row r="6" spans="3:9" ht="33" customHeight="1">
      <c r="C6" s="75"/>
      <c r="D6" s="3" t="s">
        <v>145</v>
      </c>
      <c r="E6" s="26"/>
      <c r="F6" s="3" t="s">
        <v>156</v>
      </c>
      <c r="G6" s="77" t="s">
        <v>287</v>
      </c>
      <c r="H6" s="72" t="s">
        <v>319</v>
      </c>
      <c r="I6" s="12"/>
    </row>
    <row r="7" spans="3:9" ht="54" customHeight="1" thickBot="1">
      <c r="C7" s="75"/>
      <c r="D7" s="3"/>
      <c r="E7" s="26"/>
      <c r="F7" s="3" t="s">
        <v>157</v>
      </c>
      <c r="G7" s="78"/>
      <c r="H7" s="73"/>
      <c r="I7" s="12"/>
    </row>
    <row r="8" spans="3:9" ht="51" customHeight="1" thickBot="1">
      <c r="C8" s="75"/>
      <c r="D8" s="3" t="s">
        <v>146</v>
      </c>
      <c r="E8" s="26"/>
      <c r="F8" s="3" t="s">
        <v>158</v>
      </c>
      <c r="G8" s="2" t="s">
        <v>285</v>
      </c>
      <c r="H8" s="2" t="s">
        <v>320</v>
      </c>
      <c r="I8" s="12"/>
    </row>
    <row r="9" spans="3:9" ht="46.5" customHeight="1" thickBot="1">
      <c r="C9" s="75"/>
      <c r="D9" s="3" t="s">
        <v>147</v>
      </c>
      <c r="E9" s="26"/>
      <c r="F9" s="3" t="s">
        <v>159</v>
      </c>
      <c r="G9" s="2" t="s">
        <v>285</v>
      </c>
      <c r="H9" s="2" t="s">
        <v>286</v>
      </c>
      <c r="I9" s="12"/>
    </row>
    <row r="10" spans="3:9" ht="17.25" customHeight="1">
      <c r="C10" s="75"/>
      <c r="D10" s="3" t="s">
        <v>148</v>
      </c>
      <c r="E10" s="26"/>
      <c r="F10" s="3" t="s">
        <v>160</v>
      </c>
      <c r="G10" s="77" t="s">
        <v>285</v>
      </c>
      <c r="H10" s="8" t="s">
        <v>319</v>
      </c>
      <c r="I10" s="12"/>
    </row>
    <row r="11" spans="3:9" ht="21.75" customHeight="1">
      <c r="C11" s="75"/>
      <c r="D11" s="3" t="s">
        <v>149</v>
      </c>
      <c r="E11" s="26"/>
      <c r="F11" s="3" t="s">
        <v>161</v>
      </c>
      <c r="G11" s="79"/>
      <c r="H11" s="9"/>
      <c r="I11" s="12"/>
    </row>
    <row r="12" spans="3:9" ht="21" customHeight="1">
      <c r="C12" s="75"/>
      <c r="D12" s="3" t="s">
        <v>150</v>
      </c>
      <c r="E12" s="26"/>
      <c r="F12" s="3" t="s">
        <v>162</v>
      </c>
      <c r="G12" s="79"/>
      <c r="H12" s="9"/>
      <c r="I12" s="12"/>
    </row>
    <row r="13" spans="3:9" ht="44.25" customHeight="1" thickBot="1">
      <c r="C13" s="75"/>
      <c r="D13" s="3" t="s">
        <v>151</v>
      </c>
      <c r="E13" s="26"/>
      <c r="F13" s="3" t="s">
        <v>163</v>
      </c>
      <c r="G13" s="78"/>
      <c r="H13" s="2"/>
      <c r="I13" s="12"/>
    </row>
    <row r="14" spans="3:9" ht="18.75" customHeight="1">
      <c r="C14" s="75"/>
      <c r="D14" s="3" t="s">
        <v>152</v>
      </c>
      <c r="E14" s="26"/>
      <c r="F14" s="3" t="s">
        <v>164</v>
      </c>
      <c r="G14" s="77" t="s">
        <v>285</v>
      </c>
      <c r="H14" s="8" t="s">
        <v>321</v>
      </c>
      <c r="I14" s="12"/>
    </row>
    <row r="15" spans="3:9" ht="63.75" customHeight="1" thickBot="1">
      <c r="C15" s="75"/>
      <c r="D15" s="3" t="s">
        <v>153</v>
      </c>
      <c r="E15" s="26"/>
      <c r="F15" s="3" t="s">
        <v>165</v>
      </c>
      <c r="G15" s="78"/>
      <c r="H15" s="2"/>
      <c r="I15" s="12"/>
    </row>
    <row r="16" spans="3:9" ht="95.25" thickBot="1">
      <c r="C16" s="76"/>
      <c r="D16" s="3" t="s">
        <v>154</v>
      </c>
      <c r="E16" s="26"/>
      <c r="F16" s="3" t="s">
        <v>166</v>
      </c>
      <c r="G16" s="2" t="s">
        <v>317</v>
      </c>
      <c r="H16" s="2" t="s">
        <v>322</v>
      </c>
    </row>
  </sheetData>
  <mergeCells count="5">
    <mergeCell ref="H6:H7"/>
    <mergeCell ref="C5:C16"/>
    <mergeCell ref="G6:G7"/>
    <mergeCell ref="G10:G13"/>
    <mergeCell ref="G14:G15"/>
  </mergeCells>
  <pageMargins left="0.7" right="0.7" top="0.75" bottom="0.75" header="0.3" footer="0.3"/>
  <pageSetup paperSize="9" scale="6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5"/>
  <sheetViews>
    <sheetView workbookViewId="0">
      <selection activeCell="B5" sqref="B5:D5"/>
    </sheetView>
  </sheetViews>
  <sheetFormatPr defaultRowHeight="15"/>
  <cols>
    <col min="2" max="2" width="18.28515625" customWidth="1"/>
    <col min="3" max="4" width="18.140625" customWidth="1"/>
    <col min="5" max="5" width="27.5703125" customWidth="1"/>
    <col min="6" max="6" width="29.7109375" customWidth="1"/>
    <col min="7" max="7" width="27" customWidth="1"/>
  </cols>
  <sheetData>
    <row r="3" spans="2:7" ht="15.75" thickBot="1"/>
    <row r="4" spans="2:7" ht="110.25">
      <c r="B4" s="18" t="s">
        <v>103</v>
      </c>
      <c r="C4" s="18" t="s">
        <v>101</v>
      </c>
      <c r="D4" s="34" t="s">
        <v>339</v>
      </c>
      <c r="E4" s="19" t="s">
        <v>102</v>
      </c>
      <c r="F4" s="14" t="s">
        <v>283</v>
      </c>
      <c r="G4" s="20" t="s">
        <v>284</v>
      </c>
    </row>
    <row r="5" spans="2:7" ht="68.25" customHeight="1">
      <c r="B5" s="17" t="s">
        <v>169</v>
      </c>
      <c r="C5" s="17" t="s">
        <v>167</v>
      </c>
      <c r="D5" s="23"/>
      <c r="E5" s="17" t="s">
        <v>168</v>
      </c>
      <c r="F5" s="16" t="s">
        <v>285</v>
      </c>
      <c r="G5" s="17" t="s">
        <v>286</v>
      </c>
    </row>
  </sheetData>
  <pageMargins left="0.7" right="0.7" top="0.75" bottom="0.75" header="0.3" footer="0.3"/>
  <pageSetup paperSize="9" scale="8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C4:H6"/>
  <sheetViews>
    <sheetView workbookViewId="0">
      <selection activeCell="C5" sqref="C5:E6"/>
    </sheetView>
  </sheetViews>
  <sheetFormatPr defaultRowHeight="15"/>
  <cols>
    <col min="3" max="3" width="16.85546875" customWidth="1"/>
    <col min="4" max="5" width="18.140625" customWidth="1"/>
    <col min="6" max="6" width="33.85546875" customWidth="1"/>
    <col min="7" max="8" width="35.28515625" customWidth="1"/>
  </cols>
  <sheetData>
    <row r="4" spans="3:8" ht="78.75">
      <c r="C4" s="4" t="s">
        <v>103</v>
      </c>
      <c r="D4" s="4" t="s">
        <v>101</v>
      </c>
      <c r="E4" s="34" t="s">
        <v>339</v>
      </c>
      <c r="F4" s="5" t="s">
        <v>102</v>
      </c>
      <c r="G4" s="13" t="s">
        <v>283</v>
      </c>
      <c r="H4" s="13" t="s">
        <v>284</v>
      </c>
    </row>
    <row r="5" spans="3:8" ht="96" customHeight="1">
      <c r="C5" s="66" t="s">
        <v>170</v>
      </c>
      <c r="D5" s="15" t="s">
        <v>171</v>
      </c>
      <c r="E5" s="26"/>
      <c r="F5" s="15" t="s">
        <v>173</v>
      </c>
      <c r="G5" s="15" t="s">
        <v>285</v>
      </c>
      <c r="H5" s="15" t="s">
        <v>319</v>
      </c>
    </row>
    <row r="6" spans="3:8" ht="33.75" customHeight="1">
      <c r="C6" s="66"/>
      <c r="D6" s="15" t="s">
        <v>172</v>
      </c>
      <c r="E6" s="26"/>
      <c r="F6" s="15" t="s">
        <v>174</v>
      </c>
      <c r="G6" s="15" t="s">
        <v>285</v>
      </c>
      <c r="H6" s="15" t="s">
        <v>286</v>
      </c>
    </row>
  </sheetData>
  <mergeCells count="1">
    <mergeCell ref="C5:C6"/>
  </mergeCells>
  <pageMargins left="0.7" right="0.7" top="0.75" bottom="0.75" header="0.3" footer="0.3"/>
  <pageSetup paperSize="9" scale="7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C4:H10"/>
  <sheetViews>
    <sheetView workbookViewId="0">
      <selection activeCell="C5" sqref="C5:C10"/>
    </sheetView>
  </sheetViews>
  <sheetFormatPr defaultRowHeight="15"/>
  <cols>
    <col min="3" max="3" width="18.28515625" customWidth="1"/>
    <col min="4" max="5" width="16.5703125" customWidth="1"/>
    <col min="6" max="6" width="25" customWidth="1"/>
    <col min="7" max="7" width="39.42578125" customWidth="1"/>
    <col min="8" max="8" width="21.7109375" customWidth="1"/>
  </cols>
  <sheetData>
    <row r="4" spans="3:8" ht="67.5" customHeight="1">
      <c r="C4" s="4" t="s">
        <v>103</v>
      </c>
      <c r="D4" s="4" t="s">
        <v>101</v>
      </c>
      <c r="E4" s="34" t="s">
        <v>339</v>
      </c>
      <c r="F4" s="21" t="s">
        <v>102</v>
      </c>
      <c r="G4" s="21" t="s">
        <v>283</v>
      </c>
      <c r="H4" s="21" t="s">
        <v>284</v>
      </c>
    </row>
    <row r="5" spans="3:8" ht="47.25">
      <c r="C5" s="64" t="s">
        <v>187</v>
      </c>
      <c r="D5" s="16" t="s">
        <v>175</v>
      </c>
      <c r="E5" s="24"/>
      <c r="F5" s="16" t="s">
        <v>181</v>
      </c>
      <c r="G5" s="16" t="s">
        <v>285</v>
      </c>
      <c r="H5" s="16" t="s">
        <v>286</v>
      </c>
    </row>
    <row r="6" spans="3:8" ht="47.25">
      <c r="C6" s="64"/>
      <c r="D6" s="16" t="s">
        <v>176</v>
      </c>
      <c r="E6" s="24"/>
      <c r="F6" s="16" t="s">
        <v>182</v>
      </c>
      <c r="G6" s="16" t="s">
        <v>285</v>
      </c>
      <c r="H6" s="16" t="s">
        <v>286</v>
      </c>
    </row>
    <row r="7" spans="3:8" ht="47.25">
      <c r="C7" s="64"/>
      <c r="D7" s="16" t="s">
        <v>177</v>
      </c>
      <c r="E7" s="24"/>
      <c r="F7" s="16" t="s">
        <v>183</v>
      </c>
      <c r="G7" s="16" t="s">
        <v>285</v>
      </c>
      <c r="H7" s="16" t="s">
        <v>286</v>
      </c>
    </row>
    <row r="8" spans="3:8" ht="47.25">
      <c r="C8" s="64"/>
      <c r="D8" s="16" t="s">
        <v>178</v>
      </c>
      <c r="E8" s="24"/>
      <c r="F8" s="16" t="s">
        <v>184</v>
      </c>
      <c r="G8" s="16" t="s">
        <v>285</v>
      </c>
      <c r="H8" s="16" t="s">
        <v>286</v>
      </c>
    </row>
    <row r="9" spans="3:8" ht="47.25">
      <c r="C9" s="64"/>
      <c r="D9" s="16" t="s">
        <v>179</v>
      </c>
      <c r="E9" s="24"/>
      <c r="F9" s="16" t="s">
        <v>185</v>
      </c>
      <c r="G9" s="16" t="s">
        <v>285</v>
      </c>
      <c r="H9" s="16" t="s">
        <v>286</v>
      </c>
    </row>
    <row r="10" spans="3:8" ht="47.25">
      <c r="C10" s="64"/>
      <c r="D10" s="16" t="s">
        <v>180</v>
      </c>
      <c r="E10" s="24"/>
      <c r="F10" s="16" t="s">
        <v>186</v>
      </c>
      <c r="G10" s="16" t="s">
        <v>285</v>
      </c>
      <c r="H10" s="16" t="s">
        <v>286</v>
      </c>
    </row>
  </sheetData>
  <mergeCells count="1">
    <mergeCell ref="C5:C10"/>
  </mergeCells>
  <pageMargins left="0.7" right="0.7" top="0.75" bottom="0.75" header="0.3" footer="0.3"/>
  <pageSetup paperSize="9" scale="8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C3:H9"/>
  <sheetViews>
    <sheetView workbookViewId="0">
      <selection activeCell="G24" sqref="G24"/>
    </sheetView>
  </sheetViews>
  <sheetFormatPr defaultRowHeight="15"/>
  <cols>
    <col min="3" max="3" width="25.42578125" customWidth="1"/>
    <col min="4" max="5" width="19.85546875" customWidth="1"/>
    <col min="6" max="6" width="46.28515625" customWidth="1"/>
    <col min="7" max="7" width="26.140625" customWidth="1"/>
    <col min="8" max="8" width="30.28515625" customWidth="1"/>
  </cols>
  <sheetData>
    <row r="3" spans="3:8" ht="15.75" thickBot="1"/>
    <row r="4" spans="3:8" ht="69.75" customHeight="1" thickBot="1">
      <c r="C4" s="4" t="s">
        <v>103</v>
      </c>
      <c r="D4" s="4" t="s">
        <v>101</v>
      </c>
      <c r="E4" s="34" t="s">
        <v>339</v>
      </c>
      <c r="F4" s="5" t="s">
        <v>102</v>
      </c>
      <c r="G4" s="10" t="s">
        <v>283</v>
      </c>
      <c r="H4" s="11" t="s">
        <v>284</v>
      </c>
    </row>
    <row r="5" spans="3:8" ht="111.75" customHeight="1" thickBot="1">
      <c r="C5" s="74" t="s">
        <v>198</v>
      </c>
      <c r="D5" s="6" t="s">
        <v>188</v>
      </c>
      <c r="E5" s="6"/>
      <c r="F5" s="1" t="s">
        <v>193</v>
      </c>
      <c r="G5" s="1" t="s">
        <v>193</v>
      </c>
      <c r="H5" s="1" t="s">
        <v>193</v>
      </c>
    </row>
    <row r="6" spans="3:8" ht="45.75" customHeight="1" thickBot="1">
      <c r="C6" s="75"/>
      <c r="D6" s="7" t="s">
        <v>189</v>
      </c>
      <c r="E6" s="7"/>
      <c r="F6" s="2" t="s">
        <v>194</v>
      </c>
      <c r="G6" s="2" t="s">
        <v>194</v>
      </c>
      <c r="H6" s="2" t="s">
        <v>194</v>
      </c>
    </row>
    <row r="7" spans="3:8" ht="54.75" customHeight="1" thickBot="1">
      <c r="C7" s="75"/>
      <c r="D7" s="7" t="s">
        <v>190</v>
      </c>
      <c r="E7" s="7"/>
      <c r="F7" s="2" t="s">
        <v>195</v>
      </c>
      <c r="G7" s="2" t="s">
        <v>195</v>
      </c>
      <c r="H7" s="2" t="s">
        <v>195</v>
      </c>
    </row>
    <row r="8" spans="3:8" ht="21.75" customHeight="1" thickBot="1">
      <c r="C8" s="75"/>
      <c r="D8" s="7" t="s">
        <v>191</v>
      </c>
      <c r="E8" s="7"/>
      <c r="F8" s="2" t="s">
        <v>196</v>
      </c>
      <c r="G8" s="2" t="s">
        <v>196</v>
      </c>
      <c r="H8" s="2" t="s">
        <v>196</v>
      </c>
    </row>
    <row r="9" spans="3:8" ht="50.25" customHeight="1" thickBot="1">
      <c r="C9" s="76"/>
      <c r="D9" s="7" t="s">
        <v>192</v>
      </c>
      <c r="E9" s="7"/>
      <c r="F9" s="2" t="s">
        <v>197</v>
      </c>
      <c r="G9" s="2" t="s">
        <v>197</v>
      </c>
      <c r="H9" s="2" t="s">
        <v>197</v>
      </c>
    </row>
  </sheetData>
  <mergeCells count="1">
    <mergeCell ref="C5:C9"/>
  </mergeCells>
  <pageMargins left="0.7" right="0.7" top="0.75" bottom="0.75" header="0.3" footer="0.3"/>
  <pageSetup paperSize="9" scale="7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C4:H7"/>
  <sheetViews>
    <sheetView workbookViewId="0">
      <selection activeCell="C6" sqref="C6:E7"/>
    </sheetView>
  </sheetViews>
  <sheetFormatPr defaultRowHeight="15"/>
  <cols>
    <col min="3" max="5" width="19.140625" customWidth="1"/>
    <col min="6" max="6" width="61" customWidth="1"/>
    <col min="7" max="7" width="49.85546875" customWidth="1"/>
    <col min="8" max="8" width="19" customWidth="1"/>
  </cols>
  <sheetData>
    <row r="4" spans="3:8" ht="15.75" thickBot="1"/>
    <row r="5" spans="3:8" ht="107.25" customHeight="1">
      <c r="C5" s="18" t="s">
        <v>103</v>
      </c>
      <c r="D5" s="18" t="s">
        <v>101</v>
      </c>
      <c r="E5" s="34" t="s">
        <v>339</v>
      </c>
      <c r="F5" s="22" t="s">
        <v>102</v>
      </c>
      <c r="G5" s="14" t="s">
        <v>283</v>
      </c>
      <c r="H5" s="20" t="s">
        <v>284</v>
      </c>
    </row>
    <row r="6" spans="3:8" ht="50.25" customHeight="1">
      <c r="C6" s="66" t="s">
        <v>203</v>
      </c>
      <c r="D6" s="15" t="s">
        <v>199</v>
      </c>
      <c r="E6" s="26"/>
      <c r="F6" s="15" t="s">
        <v>201</v>
      </c>
      <c r="G6" s="81" t="s">
        <v>323</v>
      </c>
      <c r="H6" s="80" t="s">
        <v>286</v>
      </c>
    </row>
    <row r="7" spans="3:8" ht="54" customHeight="1">
      <c r="C7" s="66"/>
      <c r="D7" s="15" t="s">
        <v>200</v>
      </c>
      <c r="E7" s="26"/>
      <c r="F7" s="15" t="s">
        <v>202</v>
      </c>
      <c r="G7" s="81"/>
      <c r="H7" s="80"/>
    </row>
  </sheetData>
  <mergeCells count="3">
    <mergeCell ref="C6:C7"/>
    <mergeCell ref="H6:H7"/>
    <mergeCell ref="G6:G7"/>
  </mergeCells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терапевты</vt:lpstr>
      <vt:lpstr>кардиолог</vt:lpstr>
      <vt:lpstr>инфекционист</vt:lpstr>
      <vt:lpstr>эндокринолог</vt:lpstr>
      <vt:lpstr>невролог</vt:lpstr>
      <vt:lpstr>хирург</vt:lpstr>
      <vt:lpstr>уролог</vt:lpstr>
      <vt:lpstr>травматолог - ортопед</vt:lpstr>
      <vt:lpstr>офтальмолог</vt:lpstr>
      <vt:lpstr>оториноларинголог</vt:lpstr>
      <vt:lpstr>стоматолог</vt:lpstr>
      <vt:lpstr>дерматовенеролог</vt:lpstr>
      <vt:lpstr>акушер-гинеколог</vt:lpstr>
      <vt:lpstr>онколог</vt:lpstr>
      <vt:lpstr>% осмотренных</vt:lpstr>
      <vt:lpstr>количество с ДН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2023-09-13T06:29:44Z</dcterms:modified>
</cp:coreProperties>
</file>